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BAMBOO Panels Bonaparte" sheetId="6" r:id="rId1"/>
    <sheet name="BAMBOO Panels тех.характ." sheetId="5" r:id="rId2"/>
  </sheets>
  <definedNames>
    <definedName name="_xlnm.Print_Area" localSheetId="0">'BAMBOO Panels Bonaparte'!$A$1:$H$77</definedName>
    <definedName name="_xlnm.Print_Area" localSheetId="1">'BAMBOO Panels тех.характ.'!$A$1:$K$25</definedName>
  </definedNames>
  <calcPr calcId="145621"/>
</workbook>
</file>

<file path=xl/calcChain.xml><?xml version="1.0" encoding="utf-8"?>
<calcChain xmlns="http://schemas.openxmlformats.org/spreadsheetml/2006/main">
  <c r="G62" i="6" l="1"/>
  <c r="G61" i="6"/>
  <c r="G60" i="6"/>
  <c r="G59" i="6"/>
  <c r="G81" i="6"/>
  <c r="G48" i="6"/>
  <c r="G47" i="6"/>
  <c r="G46" i="6"/>
  <c r="G39" i="6"/>
  <c r="G38" i="6"/>
  <c r="G37" i="6"/>
  <c r="G57" i="6"/>
  <c r="G80" i="6"/>
  <c r="G79" i="6"/>
  <c r="G58" i="6"/>
  <c r="H77" i="6"/>
  <c r="H76" i="6"/>
  <c r="H75" i="6"/>
  <c r="G30" i="6"/>
  <c r="G31" i="6"/>
  <c r="G29" i="6"/>
  <c r="H72" i="6" l="1"/>
  <c r="G66" i="6" l="1"/>
  <c r="G72" i="6" l="1"/>
  <c r="G56" i="6" l="1"/>
  <c r="G85" i="6" l="1"/>
  <c r="G83" i="6"/>
  <c r="G82" i="6"/>
  <c r="G77" i="6" l="1"/>
  <c r="G76" i="6"/>
  <c r="G75" i="6"/>
  <c r="G74" i="6"/>
  <c r="J46" i="5"/>
  <c r="G70" i="6"/>
  <c r="G71" i="6"/>
  <c r="G68" i="6"/>
  <c r="G69" i="6"/>
</calcChain>
</file>

<file path=xl/comments1.xml><?xml version="1.0" encoding="utf-8"?>
<comments xmlns="http://schemas.openxmlformats.org/spreadsheetml/2006/main">
  <authors>
    <author>PepDim</author>
  </authors>
  <commentList>
    <comment ref="B38" authorId="0">
      <text>
        <r>
          <rPr>
            <b/>
            <sz val="9"/>
            <color indexed="81"/>
            <rFont val="Tahoma"/>
            <family val="2"/>
            <charset val="204"/>
          </rPr>
          <t>Bonaparte:</t>
        </r>
        <r>
          <rPr>
            <sz val="9"/>
            <color indexed="81"/>
            <rFont val="Tahoma"/>
            <family val="2"/>
            <charset val="204"/>
          </rPr>
          <t xml:space="preserve">
Рекомендуем соединять данные панели через профили</t>
        </r>
      </text>
    </comment>
  </commentList>
</comments>
</file>

<file path=xl/sharedStrings.xml><?xml version="1.0" encoding="utf-8"?>
<sst xmlns="http://schemas.openxmlformats.org/spreadsheetml/2006/main" count="515" uniqueCount="188">
  <si>
    <t>№</t>
  </si>
  <si>
    <t>Покрытие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</si>
  <si>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</si>
  <si>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</si>
  <si>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</si>
  <si>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</si>
  <si>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BAMBOO Panels Bonaparte</t>
  </si>
  <si>
    <t>1100*2800*8</t>
  </si>
  <si>
    <t>глянцевое</t>
  </si>
  <si>
    <t>матовое</t>
  </si>
  <si>
    <t>Размер панели                                                                         мм.</t>
  </si>
  <si>
    <t>Информация</t>
  </si>
  <si>
    <t>Шт. в кор.</t>
  </si>
  <si>
    <t xml:space="preserve">Amazona glossy carbon </t>
  </si>
  <si>
    <t xml:space="preserve">Calacatta Gold matt </t>
  </si>
  <si>
    <t xml:space="preserve">Arabesca glossy </t>
  </si>
  <si>
    <t xml:space="preserve">Calacatta White glossy </t>
  </si>
  <si>
    <t xml:space="preserve">Memory matt </t>
  </si>
  <si>
    <t xml:space="preserve">Borneo Beige carbon matt </t>
  </si>
  <si>
    <t xml:space="preserve">Borneo Brown carbon matt </t>
  </si>
  <si>
    <t xml:space="preserve">Cantana matt carbon </t>
  </si>
  <si>
    <t xml:space="preserve">Cemento Dark carbon matt </t>
  </si>
  <si>
    <t xml:space="preserve">Cemento Light carbon matt </t>
  </si>
  <si>
    <t xml:space="preserve">Marmara glossy carbon </t>
  </si>
  <si>
    <t xml:space="preserve">Serenata glossy carbon </t>
  </si>
  <si>
    <t>A+B+C=1коробка  HD принт</t>
  </si>
  <si>
    <t>Standart принт</t>
  </si>
  <si>
    <t>P-образный</t>
  </si>
  <si>
    <t>Замок (connect)</t>
  </si>
  <si>
    <t>Фото №1</t>
  </si>
  <si>
    <t>Фото №2</t>
  </si>
  <si>
    <t xml:space="preserve">A+B+C                                                               HD принт                                                                                                                                </t>
  </si>
  <si>
    <t>БАМБУКОВЫЕ ПАНЕЛИ с добалением древесного волокна.</t>
  </si>
  <si>
    <t>БАМБУКОВЫЕ ПАНЕЛИ с добалением углеродного волокна (карбона).</t>
  </si>
  <si>
    <t>Наименование</t>
  </si>
  <si>
    <t>Вес                           кор./кг.</t>
  </si>
  <si>
    <t>Вес                               шт./кг.</t>
  </si>
  <si>
    <t>Цена РОЗНИЦА                    шт.</t>
  </si>
  <si>
    <t>М.кв./шт.</t>
  </si>
  <si>
    <t>Цена РОЗНИЦА                   м.кв.</t>
  </si>
  <si>
    <r>
      <t xml:space="preserve">HD принт - </t>
    </r>
    <r>
      <rPr>
        <i/>
        <sz val="12"/>
        <color theme="1"/>
        <rFont val="Calibri"/>
        <family val="2"/>
        <charset val="204"/>
        <scheme val="minor"/>
      </rPr>
      <t>печать высокого качества под мрамор с продолжением рисунка.</t>
    </r>
  </si>
  <si>
    <r>
      <t xml:space="preserve">Standart принт – </t>
    </r>
    <r>
      <rPr>
        <i/>
        <sz val="12"/>
        <color theme="1"/>
        <rFont val="Calibri"/>
        <family val="2"/>
        <charset val="204"/>
        <scheme val="minor"/>
      </rPr>
      <t>имеет текстуру дерева, текстуру камня, текстуру кожи, текстуру ткани, однотонные цвета и металлическую серию.</t>
    </r>
  </si>
  <si>
    <t>Эффект</t>
  </si>
  <si>
    <t>цемент</t>
  </si>
  <si>
    <t>дерево</t>
  </si>
  <si>
    <t>мрамор</t>
  </si>
  <si>
    <t>металл</t>
  </si>
  <si>
    <t>Aluminium champagne</t>
  </si>
  <si>
    <t>Aluminium grey</t>
  </si>
  <si>
    <t>Sherwood pecan</t>
  </si>
  <si>
    <t>Sherwood nut</t>
  </si>
  <si>
    <t>Relief gold</t>
  </si>
  <si>
    <t xml:space="preserve">Nepal   carbon glossy </t>
  </si>
  <si>
    <t>1080*2800*5</t>
  </si>
  <si>
    <t>ОБРАТИТЕ ВНИМАНИЕ ЧТО ПАНЕЛИ ПРЕДСТАВЛЕНЫ В РАЗМЕРАХ 1100*2800 и 1080*2800</t>
  </si>
  <si>
    <t>1080*2800*8</t>
  </si>
  <si>
    <t xml:space="preserve">Relief silver </t>
  </si>
  <si>
    <t>-</t>
  </si>
  <si>
    <t>текстиль</t>
  </si>
  <si>
    <t xml:space="preserve">Borneo Dark </t>
  </si>
  <si>
    <t>Plane textile beige</t>
  </si>
  <si>
    <t xml:space="preserve">Plane textile grey </t>
  </si>
  <si>
    <t xml:space="preserve">Aluminium champagne   </t>
  </si>
  <si>
    <t xml:space="preserve">Aluminium grey </t>
  </si>
  <si>
    <t xml:space="preserve">Sherwood pecan </t>
  </si>
  <si>
    <t>1080*2800*9</t>
  </si>
  <si>
    <t>1080*2800*10</t>
  </si>
  <si>
    <t xml:space="preserve">Fabric white carbon matt  </t>
  </si>
  <si>
    <t xml:space="preserve">Wool beige carbon matt  </t>
  </si>
  <si>
    <t>Wool grey carbon matt</t>
  </si>
  <si>
    <t>Wave gold carbon matt</t>
  </si>
  <si>
    <t xml:space="preserve">Splend     </t>
  </si>
  <si>
    <t>ЕКАТЕРИНБУРГ: тел./факс 8 (343) 385-90-53, 385-90-54</t>
  </si>
  <si>
    <t>www.bonaparte-decor.ru</t>
  </si>
  <si>
    <t>БАМБУКОВЫЕ ПАНЕЛИ БОНАПАРТ / BAMBOO Panels Bonaparte</t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</si>
  <si>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
1100*2800*5  (1шт.=3,08 кв.м.) A connect                            
1080*2800*5 (1шт.=3,024 кв.м.) A connect</t>
    </r>
  </si>
  <si>
    <t>1100*2800*5     
1080*2800*5</t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</si>
  <si>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1100*2800*5 (1шт.=3,08 кв.м.) B connect                        
1080*2800*5 (1шт.=3,024 кв.м.) B connect</t>
    </r>
  </si>
  <si>
    <t>1100*2800*5       
1080*2800*5</t>
  </si>
  <si>
    <r>
      <rPr>
        <b/>
        <i/>
        <sz val="12"/>
        <rFont val="Calibri"/>
        <family val="2"/>
        <charset val="204"/>
        <scheme val="minor"/>
      </rPr>
      <t>Арабеска глянцевый/Arabesca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
1100*2800*5 (1шт.=3,08 кв.м.) C connect                 
1080*2800*5 (1шт.=3,024 кв.м.) C connect</t>
    </r>
  </si>
  <si>
    <t>1100*2800*5      
1080*2800*5</t>
  </si>
  <si>
    <r>
      <rPr>
        <b/>
        <i/>
        <sz val="12"/>
        <rFont val="Calibri"/>
        <family val="2"/>
        <charset val="204"/>
        <scheme val="minor"/>
      </rPr>
      <t>Калакатта золотой матовый /                                
Calacatta Gold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
1100*2800*5 (1шт.=3,08 кв.м.) A connect                       
1080*2800*5 (1шт.=3,024 кв.м.) A connect</t>
    </r>
  </si>
  <si>
    <t>1100*2800*5    
1080*2800*5</t>
  </si>
  <si>
    <r>
      <rPr>
        <b/>
        <i/>
        <sz val="12"/>
        <rFont val="Calibri"/>
        <family val="2"/>
        <charset val="204"/>
        <scheme val="minor"/>
      </rPr>
      <t>Калакатта золотой матовый /                                      
Calacatta Gold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
1100*2800*5 (1шт.=3,08 кв.м.) B connect                                
1080*2800*5 (1шт.=3,024 кв.м.) B connect</t>
    </r>
  </si>
  <si>
    <r>
      <rPr>
        <b/>
        <i/>
        <sz val="12"/>
        <rFont val="Calibri"/>
        <family val="2"/>
        <charset val="204"/>
        <scheme val="minor"/>
      </rPr>
      <t xml:space="preserve">Калакатта золотой матовый /                                       
Calacatta Gold matt </t>
    </r>
    <r>
      <rPr>
        <i/>
        <sz val="12"/>
        <rFont val="Calibri"/>
        <family val="2"/>
        <charset val="204"/>
        <scheme val="minor"/>
      </rPr>
      <t xml:space="preserve">                                   
1100*2800*5 (1шт.=3,08 кв.м.) C connect                      
1080*2800*5 (1шт.=3,024 кв.м.) C connect</t>
    </r>
  </si>
  <si>
    <t>8 008 ₽                          
7 862 ₽</t>
  </si>
  <si>
    <t>1100*2800*5   
1080*2800*5</t>
  </si>
  <si>
    <r>
      <rPr>
        <b/>
        <i/>
        <sz val="12"/>
        <rFont val="Calibri"/>
        <family val="2"/>
        <charset val="204"/>
        <scheme val="minor"/>
      </rPr>
      <t xml:space="preserve">Воспоминание матовый / Memory matt                                                                           
</t>
    </r>
    <r>
      <rPr>
        <i/>
        <sz val="12"/>
        <rFont val="Calibri"/>
        <family val="2"/>
        <charset val="204"/>
        <scheme val="minor"/>
      </rPr>
      <t xml:space="preserve">1080*2800*5 (1шт.=3,024 кв.м.) A connect                             </t>
    </r>
  </si>
  <si>
    <r>
      <rPr>
        <b/>
        <i/>
        <sz val="12"/>
        <rFont val="Calibri"/>
        <family val="2"/>
        <charset val="204"/>
        <scheme val="minor"/>
      </rPr>
      <t xml:space="preserve">Воспоминание матовый / Memory matt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1080*2800*5 (1шт.=3,024 кв.м.) B connect                                  </t>
    </r>
  </si>
  <si>
    <r>
      <rPr>
        <b/>
        <i/>
        <sz val="12"/>
        <rFont val="Calibri"/>
        <family val="2"/>
        <charset val="204"/>
        <scheme val="minor"/>
      </rPr>
      <t>Воспоминание матовый / Memory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
1080*2800*5 (1шт.=3,024 кв.м.) C connect                                </t>
    </r>
  </si>
  <si>
    <t>5 156 ₽                       
6 064 ₽</t>
  </si>
  <si>
    <t>15 880 ₽                     
18 338 ₽</t>
  </si>
  <si>
    <t>1100*2800*8     
1080*2800*8</t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</si>
  <si>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      
Amazona glossy carbon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
1100*2800*8 (1шт.=3,08 кв.м.) A connect                    
1080*2800*8 (1шт.=3,024 кв.м.) A connect</t>
    </r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</si>
  <si>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
Amazona glossy carbon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
1100*2800*8 (1шт.=3,08 кв.м.) B connect                                
1080*2800*8 (1шт.=3,024 кв.м.) B connect</t>
    </r>
  </si>
  <si>
    <t>1100*2800*8    
1080*2800*8</t>
  </si>
  <si>
    <r>
      <rPr>
        <b/>
        <i/>
        <sz val="12"/>
        <rFont val="Calibri"/>
        <family val="2"/>
        <charset val="204"/>
        <scheme val="minor"/>
      </rPr>
      <t xml:space="preserve">Амазония глянцевый карбон /                                      
Amazona glossy carbon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1100*2800*8 (1шт.=3,08 кв.м.) C connect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</si>
  <si>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>Борнео бежевый карбон матовый /                             
Borneo Beige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
1080*2800*8 (1шт.=3,024 кв.м.) connect</t>
    </r>
  </si>
  <si>
    <t>1100*2800*8      
1080*2800*8</t>
  </si>
  <si>
    <t>9 816 ₽                                  
11 340 ₽</t>
  </si>
  <si>
    <t xml:space="preserve"> 3 187 ₽                                       
3 750 ₽</t>
  </si>
  <si>
    <r>
      <rPr>
        <b/>
        <i/>
        <sz val="12"/>
        <rFont val="Calibri"/>
        <family val="2"/>
        <charset val="204"/>
        <scheme val="minor"/>
      </rPr>
      <t>Кантана матовый карбон /                                            
Cantana matt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 
1100*2800*8 (1шт.=3,08 кв.м.) A connect                    
1080*2800*8 (1шт.=3,024 кв.м.) A connect</t>
    </r>
  </si>
  <si>
    <t>1100*2800*8   
1080*2800*8</t>
  </si>
  <si>
    <r>
      <rPr>
        <b/>
        <i/>
        <sz val="12"/>
        <rFont val="Calibri"/>
        <family val="2"/>
        <charset val="204"/>
        <scheme val="minor"/>
      </rPr>
      <t xml:space="preserve">Кантана матовый карбон /                                                
Cantana matt carbon  </t>
    </r>
    <r>
      <rPr>
        <i/>
        <sz val="12"/>
        <rFont val="Calibri"/>
        <family val="2"/>
        <charset val="204"/>
        <scheme val="minor"/>
      </rPr>
      <t xml:space="preserve">                                            
1100*2800*8 (1шт.=3,08 кв.м.) B connect                         
1080*2800*8 (1шт.=3,024 кв.м.) B connect</t>
    </r>
  </si>
  <si>
    <r>
      <rPr>
        <b/>
        <i/>
        <sz val="12"/>
        <rFont val="Calibri"/>
        <family val="2"/>
        <charset val="204"/>
        <scheme val="minor"/>
      </rPr>
      <t>Кантана матовый карбон /                                       
Cantana matt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
1100*2800*8  (1шт.=3,08 кв.м.) C connect                               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</si>
  <si>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 xml:space="preserve">Цемент тёмный карбон матовый /                                     
Cemento Dark  carbon matt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
1100*2800*8 (1шт.=3,08 кв.м.) connect                 
1080*2800*8 (1шт.=3,024 кв.м.)  connect</t>
    </r>
  </si>
  <si>
    <r>
      <rPr>
        <b/>
        <i/>
        <sz val="12"/>
        <rFont val="Calibri"/>
        <family val="2"/>
        <charset val="204"/>
        <scheme val="minor"/>
      </rPr>
      <t xml:space="preserve">Цемент светлый карбон матовый /                                      
Cemento Light 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
1100*2800*8 (1шт.=3,08 кв.м.) connect                     
1080*2800*8 (1шт.=3,024 кв.м.)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</si>
  <si>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Полотно белый карбон матовый /                                  
Fabric white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1080*2800*8 (1шт.=3,024 кв.м.) connect</t>
    </r>
  </si>
  <si>
    <t>8 901 ₽                             
8 739 ₽</t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</si>
  <si>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>Серената глянцевый карбон /</t>
    </r>
    <r>
      <rPr>
        <i/>
        <sz val="12"/>
        <rFont val="Calibri"/>
        <family val="2"/>
        <charset val="204"/>
        <scheme val="minor"/>
      </rPr>
      <t xml:space="preserve">                                   
</t>
    </r>
    <r>
      <rPr>
        <b/>
        <i/>
        <sz val="12"/>
        <rFont val="Calibri"/>
        <family val="2"/>
        <charset val="204"/>
        <scheme val="minor"/>
      </rPr>
      <t>Serenata glossy carbon</t>
    </r>
    <r>
      <rPr>
        <i/>
        <sz val="12"/>
        <rFont val="Calibri"/>
        <family val="2"/>
        <charset val="204"/>
        <scheme val="minor"/>
      </rPr>
      <t xml:space="preserve">                                    
1100*2800*8 (1шт.=3,08 кв.м.) A connect                           
1080*2800*8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</si>
  <si>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 xml:space="preserve">Серената глянцевый карбон /                                               
Serenata glossy carbon      </t>
    </r>
    <r>
      <rPr>
        <i/>
        <sz val="12"/>
        <rFont val="Calibri"/>
        <family val="2"/>
        <charset val="204"/>
        <scheme val="minor"/>
      </rPr>
      <t xml:space="preserve">                            
1100*2800*8 (1шт.=3,08 кв.м.) B connect                           
1080*2800*8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</si>
  <si>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
</t>
    </r>
    <r>
      <rPr>
        <b/>
        <i/>
        <sz val="12"/>
        <rFont val="Calibri"/>
        <family val="2"/>
        <charset val="204"/>
        <scheme val="minor"/>
      </rPr>
      <t xml:space="preserve">Серената глянцевый карбон /                                                    
Serenata glossy carbon   </t>
    </r>
    <r>
      <rPr>
        <i/>
        <sz val="12"/>
        <rFont val="Calibri"/>
        <family val="2"/>
        <charset val="204"/>
        <scheme val="minor"/>
      </rPr>
      <t xml:space="preserve">                                          
1100*2800*8 (1шт.=3,08 кв.м.) C connect                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</si>
  <si>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>Ровный текстиль бежевый /                              
Plane textile beige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</si>
  <si>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Ровный текстиль серый / Plane textile grey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</si>
  <si>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>Шервуд пекан / Sherwood pecan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</si>
  <si>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Шервуд орех / Sherwood nut                                                        
</t>
    </r>
    <r>
      <rPr>
        <i/>
        <sz val="12"/>
        <rFont val="Calibri"/>
        <family val="2"/>
        <charset val="204"/>
        <scheme val="minor"/>
      </rPr>
      <t>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</si>
  <si>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Краска Жасмин / Paint Jasmine                                                                   
</t>
    </r>
    <r>
      <rPr>
        <i/>
        <sz val="12"/>
        <rFont val="Calibri"/>
        <family val="2"/>
        <charset val="204"/>
        <scheme val="minor"/>
      </rPr>
      <t>1080*2800*8 (1шт.=3,024 кв.м.)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</si>
  <si>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color rgb="FFFF0000"/>
        <rFont val="Calibri"/>
        <family val="2"/>
        <charset val="204"/>
        <scheme val="minor"/>
      </rPr>
      <t xml:space="preserve">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 
Шерсть бежевый карбон матовый / 
Wool beige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
1100*2800*8 (1шт.=3,08 кв.м.) no connect</t>
    </r>
  </si>
  <si>
    <r>
      <rPr>
        <b/>
        <i/>
        <sz val="12"/>
        <color rgb="FFFF0000"/>
        <rFont val="Calibri"/>
        <family val="2"/>
        <charset val="204"/>
        <scheme val="minor"/>
      </rPr>
      <t>Новинка</t>
    </r>
    <r>
      <rPr>
        <b/>
        <i/>
        <sz val="12"/>
        <rFont val="Calibri"/>
        <family val="2"/>
        <charset val="204"/>
        <scheme val="minor"/>
      </rPr>
      <t xml:space="preserve">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Шерсть серый карбон матовый / 
Wool grey carbon matt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
1100*2800*8 (1шт.=3,08 кв.м.) no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</si>
  <si>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Волна золотой карбон матовый / 
Wave gold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
1080*2800*8 (1шт.=3,024 кв.м.) connect</t>
    </r>
  </si>
  <si>
    <t>БАМБУКОВЫЕ ПАНЕЛИ с добалением древесного волокна</t>
  </si>
  <si>
    <t>8 008 ₽        
7 862 ₽</t>
  </si>
  <si>
    <r>
      <rPr>
        <b/>
        <i/>
        <sz val="12"/>
        <color rgb="FFFF0000"/>
        <rFont val="Calibri"/>
        <family val="2"/>
        <charset val="204"/>
        <scheme val="minor"/>
      </rPr>
      <t>СКИДКА 50%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
 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Calacatta White glossy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
1100*2800*5 (1шт.=3,08 кв.м.) A connect                    
1080*2800*5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</si>
  <si>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>СКИДКА 50%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Calacatta White glossy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
1100*2800*5 (1шт.=3,08 кв.м.) B connect                                 
1080*2800*5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</si>
  <si>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Калакатта белый глянцевый </t>
    </r>
    <r>
      <rPr>
        <i/>
        <sz val="12"/>
        <color theme="1"/>
        <rFont val="Calibri"/>
        <family val="2"/>
        <charset val="204"/>
        <scheme val="minor"/>
      </rPr>
      <t xml:space="preserve">/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Calacatta White glossy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
1100*2800*5 (1шт.=3,08 кв.м.) C connect                                            
1080*2800*5 (1шт.=3,024 кв.м.) C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</si>
  <si>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Кантана глянцевый карбон /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Cantana glossy carbon    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
1100*2800*8 (1шт.=3,08 кв.м.) A connect     </t>
    </r>
    <r>
      <rPr>
        <i/>
        <sz val="12"/>
        <color rgb="FFFF0000"/>
        <rFont val="Calibri"/>
        <family val="2"/>
        <charset val="204"/>
        <scheme val="minor"/>
      </rPr>
      <t xml:space="preserve">       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</si>
  <si>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  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Кантана глянцевый карбон /                                            
Cantana glossy carbon                                                          
</t>
    </r>
    <r>
      <rPr>
        <i/>
        <sz val="12"/>
        <color theme="1"/>
        <rFont val="Calibri"/>
        <family val="2"/>
        <charset val="204"/>
        <scheme val="minor"/>
      </rPr>
      <t>1100*2800*8 (1шт.=3,08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</si>
  <si>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СКИДКА 15%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Кантана глянцевый карбон /                                           
Cantana glossy carbon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
1100*2800*8 (1шт.=3,08 кв.м.) C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</si>
  <si>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  </t>
    </r>
    <r>
      <rPr>
        <i/>
        <sz val="12"/>
        <color theme="1"/>
        <rFont val="Calibri"/>
        <family val="2"/>
        <charset val="204"/>
        <scheme val="minor"/>
      </rPr>
      <t xml:space="preserve">                 
18 338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</si>
  <si>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   </t>
    </r>
    <r>
      <rPr>
        <i/>
        <sz val="12"/>
        <rFont val="Calibri"/>
        <family val="2"/>
        <charset val="204"/>
        <scheme val="minor"/>
      </rPr>
      <t xml:space="preserve">                  
6 064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</si>
  <si>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</si>
  <si>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</si>
  <si>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</t>
    </r>
    <r>
      <rPr>
        <i/>
        <sz val="12"/>
        <rFont val="Calibri"/>
        <family val="2"/>
        <charset val="204"/>
        <scheme val="minor"/>
      </rPr>
      <t xml:space="preserve">                     
6 064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</si>
  <si>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</t>
    </r>
    <r>
      <rPr>
        <i/>
        <sz val="12"/>
        <color theme="1"/>
        <rFont val="Calibri"/>
        <family val="2"/>
        <charset val="204"/>
        <scheme val="minor"/>
      </rPr>
      <t xml:space="preserve">  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</si>
  <si>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 ₽ </t>
    </r>
    <r>
      <rPr>
        <i/>
        <sz val="12"/>
        <color theme="1"/>
        <rFont val="Calibri"/>
        <family val="2"/>
        <charset val="204"/>
        <scheme val="minor"/>
      </rPr>
      <t xml:space="preserve">                    
18 338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</si>
  <si>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 </t>
    </r>
    <r>
      <rPr>
        <i/>
        <sz val="12"/>
        <rFont val="Calibri"/>
        <family val="2"/>
        <charset val="204"/>
        <scheme val="minor"/>
      </rPr>
      <t xml:space="preserve">                    
6 064 ₽</t>
    </r>
  </si>
  <si>
    <r>
      <rPr>
        <b/>
        <i/>
        <sz val="12"/>
        <rFont val="Calibri"/>
        <family val="2"/>
        <charset val="204"/>
        <scheme val="minor"/>
      </rPr>
      <t xml:space="preserve">Мрамор глянцевый карбон /                                    
Marmara glossy carbon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 connect       </t>
    </r>
    <r>
      <rPr>
        <i/>
        <sz val="12"/>
        <rFont val="Calibri"/>
        <family val="2"/>
        <charset val="204"/>
        <scheme val="minor"/>
      </rPr>
      <t xml:space="preserve">          
1080*2800*8 (1шт.=3,024 кв.м.) C connect</t>
    </r>
  </si>
  <si>
    <r>
      <rPr>
        <b/>
        <i/>
        <sz val="12"/>
        <rFont val="Calibri"/>
        <family val="2"/>
        <charset val="204"/>
        <scheme val="minor"/>
      </rPr>
      <t xml:space="preserve">Мрамор глянцевый карбон /                                
Marmara glossy carbon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</t>
    </r>
    <r>
      <rPr>
        <i/>
        <sz val="12"/>
        <rFont val="Calibri"/>
        <family val="2"/>
        <charset val="204"/>
        <scheme val="minor"/>
      </rPr>
      <t xml:space="preserve">                                      
1080*2800*8 (1шт.=3,024 кв.м.)B connect</t>
    </r>
  </si>
  <si>
    <r>
      <rPr>
        <b/>
        <i/>
        <sz val="12"/>
        <rFont val="Calibri"/>
        <family val="2"/>
        <charset val="204"/>
        <scheme val="minor"/>
      </rPr>
      <t>Мрамор глянцевый карбон /                                             
Marmara glossy carbon</t>
    </r>
    <r>
      <rPr>
        <i/>
        <sz val="12"/>
        <rFont val="Calibri"/>
        <family val="2"/>
        <charset val="204"/>
        <scheme val="minor"/>
      </rPr>
      <t xml:space="preserve">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  </t>
    </r>
    <r>
      <rPr>
        <i/>
        <sz val="12"/>
        <rFont val="Calibri"/>
        <family val="2"/>
        <charset val="204"/>
        <scheme val="minor"/>
      </rPr>
      <t xml:space="preserve">                               
1080*2800*8 (1шт.=3,024 кв.м.) A connect</t>
    </r>
  </si>
  <si>
    <r>
      <rPr>
        <b/>
        <i/>
        <sz val="12"/>
        <rFont val="Calibri"/>
        <family val="2"/>
        <charset val="204"/>
        <scheme val="minor"/>
      </rPr>
      <t xml:space="preserve">Непал глянцевый / Nepal  glossy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A connect       </t>
    </r>
    <r>
      <rPr>
        <i/>
        <sz val="12"/>
        <rFont val="Calibri"/>
        <family val="2"/>
        <charset val="204"/>
        <scheme val="minor"/>
      </rPr>
      <t xml:space="preserve">                        
1080*2800*8 (1шт.=3,024 кв.м.) A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</si>
  <si>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 </t>
    </r>
    <r>
      <rPr>
        <i/>
        <sz val="12"/>
        <color theme="1"/>
        <rFont val="Calibri"/>
        <family val="2"/>
        <charset val="204"/>
        <scheme val="minor"/>
      </rPr>
      <t xml:space="preserve">  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</si>
  <si>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₽      </t>
    </r>
    <r>
      <rPr>
        <i/>
        <sz val="12"/>
        <color theme="1"/>
        <rFont val="Calibri"/>
        <family val="2"/>
        <charset val="204"/>
        <scheme val="minor"/>
      </rPr>
      <t xml:space="preserve">               
18 338 ₽</t>
    </r>
  </si>
  <si>
    <r>
      <rPr>
        <b/>
        <i/>
        <sz val="12"/>
        <rFont val="Calibri"/>
        <family val="2"/>
        <charset val="204"/>
        <scheme val="minor"/>
      </rPr>
      <t>Непал глянцевый / Nepal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B connect    </t>
    </r>
    <r>
      <rPr>
        <i/>
        <sz val="12"/>
        <rFont val="Calibri"/>
        <family val="2"/>
        <charset val="204"/>
        <scheme val="minor"/>
      </rPr>
      <t xml:space="preserve">                              
1080*2800*8 (1шт.=3,024 кв.м.) B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</si>
  <si>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1100*2800*8    </t>
    </r>
    <r>
      <rPr>
        <i/>
        <sz val="12"/>
        <color theme="1"/>
        <rFont val="Calibri"/>
        <family val="2"/>
        <charset val="204"/>
        <scheme val="minor"/>
      </rPr>
      <t xml:space="preserve">
1080*2800*8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</si>
  <si>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         </t>
    </r>
    <r>
      <rPr>
        <i/>
        <sz val="12"/>
        <rFont val="Calibri"/>
        <family val="2"/>
        <charset val="204"/>
        <scheme val="minor"/>
      </rPr>
      <t xml:space="preserve">             
6 064 ₽</t>
    </r>
  </si>
  <si>
    <r>
      <rPr>
        <b/>
        <i/>
        <sz val="12"/>
        <rFont val="Calibri"/>
        <family val="2"/>
        <charset val="204"/>
        <scheme val="minor"/>
      </rPr>
      <t>Непал глянцевый / Nepal glossy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
</t>
    </r>
    <r>
      <rPr>
        <i/>
        <sz val="12"/>
        <color rgb="FFFF0000"/>
        <rFont val="Calibri"/>
        <family val="2"/>
        <charset val="204"/>
        <scheme val="minor"/>
      </rPr>
      <t xml:space="preserve">1100*2800*8 (1шт.=3,08 кв.м.) C connect   </t>
    </r>
    <r>
      <rPr>
        <i/>
        <sz val="12"/>
        <rFont val="Calibri"/>
        <family val="2"/>
        <charset val="204"/>
        <scheme val="minor"/>
      </rPr>
      <t xml:space="preserve">                                   
1080*2800*8 (1шт.=3,024 кв.м.) C connect</t>
    </r>
  </si>
  <si>
    <r>
      <rPr>
        <i/>
        <sz val="12"/>
        <color rgb="FFFF0000"/>
        <rFont val="Calibri"/>
        <family val="2"/>
        <charset val="204"/>
        <scheme val="minor"/>
      </rPr>
      <t xml:space="preserve">3 000 ₽ </t>
    </r>
    <r>
      <rPr>
        <i/>
        <sz val="12"/>
        <rFont val="Calibri"/>
        <family val="2"/>
        <charset val="204"/>
        <scheme val="minor"/>
      </rPr>
      <t xml:space="preserve">                      
6 064 ₽</t>
    </r>
  </si>
  <si>
    <r>
      <rPr>
        <i/>
        <sz val="12"/>
        <color rgb="FFFF0000"/>
        <rFont val="Calibri"/>
        <family val="2"/>
        <charset val="204"/>
        <scheme val="minor"/>
      </rPr>
      <t xml:space="preserve">9 240  ₽  </t>
    </r>
    <r>
      <rPr>
        <i/>
        <sz val="12"/>
        <color theme="1"/>
        <rFont val="Calibri"/>
        <family val="2"/>
        <charset val="204"/>
        <scheme val="minor"/>
      </rPr>
      <t xml:space="preserve">                   
18 338 ₽</t>
    </r>
  </si>
  <si>
    <r>
      <rPr>
        <b/>
        <i/>
        <sz val="12"/>
        <color rgb="FFFF0000"/>
        <rFont val="Calibri"/>
        <family val="2"/>
        <charset val="204"/>
        <scheme val="minor"/>
      </rPr>
      <t>Новинка</t>
    </r>
    <r>
      <rPr>
        <i/>
        <sz val="12"/>
        <rFont val="Calibri"/>
        <family val="2"/>
        <charset val="204"/>
        <scheme val="minor"/>
      </rPr>
      <t xml:space="preserve">
</t>
    </r>
    <r>
      <rPr>
        <b/>
        <i/>
        <sz val="12"/>
        <rFont val="Calibri"/>
        <family val="2"/>
        <charset val="204"/>
        <scheme val="minor"/>
      </rPr>
      <t>Травертин /Travertine carbon matt</t>
    </r>
    <r>
      <rPr>
        <i/>
        <sz val="12"/>
        <rFont val="Calibri"/>
        <family val="2"/>
        <charset val="204"/>
        <scheme val="minor"/>
      </rPr>
      <t xml:space="preserve">
1080*2800*8 (1шт.=3,024 кв.м)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</si>
  <si>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Шервуд мускат / Sherwood Muscat</t>
    </r>
    <r>
      <rPr>
        <i/>
        <sz val="12"/>
        <rFont val="Calibri"/>
        <family val="2"/>
        <charset val="204"/>
        <scheme val="minor"/>
      </rPr>
      <t xml:space="preserve">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
1080*2800*8 (1шт.=3,024 кв.м.) connect</t>
    </r>
  </si>
  <si>
    <t>РОСТОВ-НА-ДОНУ: тел.8 918 526-58-86</t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</si>
  <si>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color rgb="FFFF0000"/>
        <rFont val="Calibri"/>
        <family val="2"/>
        <charset val="204"/>
        <scheme val="minor"/>
      </rPr>
      <t xml:space="preserve">  </t>
    </r>
    <r>
      <rPr>
        <i/>
        <sz val="12"/>
        <rFont val="Calibri"/>
        <family val="2"/>
        <charset val="204"/>
        <scheme val="minor"/>
      </rPr>
      <t xml:space="preserve">
</t>
    </r>
    <r>
      <rPr>
        <b/>
        <i/>
        <sz val="12"/>
        <color rgb="FFFF0000"/>
        <rFont val="Calibri"/>
        <family val="2"/>
        <charset val="204"/>
        <scheme val="minor"/>
      </rPr>
      <t xml:space="preserve">СКИДКА 50%   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Алюминий Медь / Aluminium Copper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
1080*2800*8 (1шт.=3,024 кв.м.) connect</t>
    </r>
  </si>
  <si>
    <t>Aluminium copper</t>
  </si>
  <si>
    <t>Sherwood muscat</t>
  </si>
  <si>
    <t xml:space="preserve">Splend carbon matt </t>
  </si>
  <si>
    <t>Structural wood dark nut</t>
  </si>
  <si>
    <t>камень</t>
  </si>
  <si>
    <t>Travertine carbon matt</t>
  </si>
  <si>
    <r>
      <t xml:space="preserve">
</t>
    </r>
    <r>
      <rPr>
        <b/>
        <i/>
        <sz val="12"/>
        <rFont val="Calibri"/>
        <family val="2"/>
        <charset val="204"/>
        <scheme val="minor"/>
      </rPr>
      <t xml:space="preserve">Рельеф серебряный / Relief silver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
1100*2800*8(1шт.=3,08 кв.м.) no connect</t>
    </r>
  </si>
  <si>
    <r>
      <t xml:space="preserve">
</t>
    </r>
    <r>
      <rPr>
        <b/>
        <i/>
        <sz val="12"/>
        <rFont val="Calibri"/>
        <family val="2"/>
        <charset val="204"/>
        <scheme val="minor"/>
      </rPr>
      <t>Рельеф золотой / Relief gold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
1100*2800*8(1шт.=3,08 кв.м.) no connect </t>
    </r>
  </si>
  <si>
    <r>
      <rPr>
        <b/>
        <i/>
        <sz val="12"/>
        <rFont val="Calibri"/>
        <family val="2"/>
        <charset val="204"/>
        <scheme val="minor"/>
      </rPr>
      <t xml:space="preserve">
Борнео тёмный карбон матовый /                             
Borneo Dark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</si>
  <si>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
Алюминий Шампань /Aluminium champagne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
1080*2800*8 (1шт.=3,024 кв.м.) connect</t>
    </r>
  </si>
  <si>
    <r>
      <rPr>
        <b/>
        <i/>
        <sz val="12"/>
        <rFont val="Calibri"/>
        <family val="2"/>
        <charset val="204"/>
        <scheme val="minor"/>
      </rPr>
      <t xml:space="preserve">
Алюминий Серый / Aluminium grey             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 
1080*2800*8 (1шт.=3,024 кв.м.)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</si>
  <si>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Новинка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     </t>
    </r>
    <r>
      <rPr>
        <b/>
        <i/>
        <sz val="12"/>
        <rFont val="Calibri"/>
        <family val="2"/>
        <charset val="204"/>
        <scheme val="minor"/>
      </rPr>
      <t xml:space="preserve"> 
Структурное* дерево Тёмный орех / </t>
    </r>
    <r>
      <rPr>
        <i/>
        <sz val="12"/>
        <rFont val="Calibri"/>
        <family val="2"/>
        <charset val="204"/>
        <scheme val="minor"/>
      </rPr>
      <t xml:space="preserve">   
</t>
    </r>
    <r>
      <rPr>
        <b/>
        <i/>
        <sz val="12"/>
        <rFont val="Calibri"/>
        <family val="2"/>
        <charset val="204"/>
        <scheme val="minor"/>
      </rPr>
      <t xml:space="preserve">Structural wood dark nut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
1080*2800*8 (1шт.=3,024 кв.м.) connect
*</t>
    </r>
    <r>
      <rPr>
        <b/>
        <i/>
        <sz val="12"/>
        <rFont val="Calibri"/>
        <family val="2"/>
        <charset val="204"/>
        <scheme val="minor"/>
      </rPr>
      <t>Рекомендуем соединять панели через профили</t>
    </r>
  </si>
  <si>
    <r>
      <rPr>
        <b/>
        <i/>
        <sz val="12"/>
        <rFont val="Calibri"/>
        <family val="2"/>
        <charset val="204"/>
        <scheme val="minor"/>
      </rPr>
      <t>Краска светло-серый / Paint Light Grey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1080*2800*8 (1шт.=3,024 кв.м.) connect
</t>
    </r>
    <r>
      <rPr>
        <b/>
        <i/>
        <sz val="12"/>
        <color theme="3" tint="-0.249977111117893"/>
        <rFont val="Calibri"/>
        <family val="2"/>
        <charset val="204"/>
        <scheme val="minor"/>
      </rPr>
      <t>АКЦИЯ! -15%
с 29.07.2026по 30.09.2026</t>
    </r>
  </si>
  <si>
    <r>
      <rPr>
        <b/>
        <i/>
        <sz val="12"/>
        <rFont val="Calibri"/>
        <family val="2"/>
        <charset val="204"/>
        <scheme val="minor"/>
      </rPr>
      <t>Краска молочный / Paint Milk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
1080*2800*8  (1шт.=3,024 кв.м.) connect
</t>
    </r>
    <r>
      <rPr>
        <b/>
        <i/>
        <sz val="12"/>
        <color theme="3" tint="-0.249977111117893"/>
        <rFont val="Calibri"/>
        <family val="2"/>
        <charset val="204"/>
        <scheme val="minor"/>
      </rPr>
      <t>АКЦИЯ! -15%
с 29.07.2026 по 30.09.2026</t>
    </r>
  </si>
  <si>
    <r>
      <rPr>
        <b/>
        <i/>
        <sz val="12"/>
        <rFont val="Calibri"/>
        <family val="2"/>
        <charset val="204"/>
        <scheme val="minor"/>
      </rPr>
      <t xml:space="preserve">Краска тёмно-серый / Paint Dark Grey                                                                              </t>
    </r>
    <r>
      <rPr>
        <i/>
        <sz val="12"/>
        <rFont val="Calibri"/>
        <family val="2"/>
        <charset val="204"/>
        <scheme val="minor"/>
      </rPr>
      <t xml:space="preserve"> 
1080*2800*8 (1шт.=3,024 кв.м.) connect
</t>
    </r>
    <r>
      <rPr>
        <b/>
        <i/>
        <sz val="12"/>
        <color theme="3" tint="-0.249977111117893"/>
        <rFont val="Calibri"/>
        <family val="2"/>
        <charset val="204"/>
        <scheme val="minor"/>
      </rPr>
      <t>АКЦИЯ! -15%
с 29.07.2026 по 30.09.2026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</si>
  <si>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 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 xml:space="preserve">Роскошь / Splend       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
1080*2800*8 (1шт.=3,024 кв.м.) A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</si>
  <si>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   РАСПРОДАЖА!                     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Роскошь / Splend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
1080*2800*8 (1шт.=3,024 кв.м.) B connect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</si>
  <si>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     </t>
    </r>
    <r>
      <rPr>
        <i/>
        <sz val="12"/>
        <color rgb="FFFF0000"/>
        <rFont val="Calibri"/>
        <family val="2"/>
        <charset val="204"/>
        <scheme val="minor"/>
      </rPr>
      <t xml:space="preserve">                                                                                   
</t>
    </r>
    <r>
      <rPr>
        <b/>
        <i/>
        <sz val="12"/>
        <color theme="1"/>
        <rFont val="Calibri"/>
        <family val="2"/>
        <charset val="204"/>
        <scheme val="minor"/>
      </rPr>
      <t>Роскошь / Splend</t>
    </r>
    <r>
      <rPr>
        <i/>
        <sz val="12"/>
        <color theme="1"/>
        <rFont val="Calibri"/>
        <family val="2"/>
        <charset val="204"/>
        <scheme val="minor"/>
      </rPr>
      <t xml:space="preserve">                                                                                       
1080*2800*8 (1шт.=3,024 кв.м.) C connect</t>
    </r>
  </si>
  <si>
    <t>4 820 ₽                                                     
5 960 ₽</t>
  </si>
  <si>
    <r>
      <rPr>
        <i/>
        <sz val="12"/>
        <color rgb="FFFF0000"/>
        <rFont val="Calibri"/>
        <family val="2"/>
        <charset val="204"/>
        <scheme val="minor"/>
      </rPr>
      <t>14 846 ₽</t>
    </r>
    <r>
      <rPr>
        <i/>
        <sz val="12"/>
        <color theme="1"/>
        <rFont val="Calibri"/>
        <family val="2"/>
        <charset val="204"/>
        <scheme val="minor"/>
      </rPr>
      <t xml:space="preserve">             
18 023 ₽</t>
    </r>
  </si>
  <si>
    <t>14 846 ₽             
18 023 ₽</t>
  </si>
  <si>
    <r>
      <rPr>
        <b/>
        <i/>
        <sz val="12"/>
        <rFont val="Calibri"/>
        <family val="2"/>
        <charset val="204"/>
        <scheme val="minor"/>
      </rPr>
      <t>Борнео коричневый карбон матовый /                                         
Borneo Brown carbon matt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
1080*2800*8 (1шт.=3,024 кв.м.) connect</t>
    </r>
  </si>
  <si>
    <t xml:space="preserve">A+B+C                                                               HD принт  </t>
  </si>
  <si>
    <t xml:space="preserve">A+B+C                                                               HD принт   </t>
  </si>
  <si>
    <t xml:space="preserve">A+B+C                                                               HD принт    </t>
  </si>
  <si>
    <t xml:space="preserve">
A+B+C                                                               HD принт      </t>
  </si>
  <si>
    <t xml:space="preserve">A+B+C                                                               HD принт        </t>
  </si>
  <si>
    <t>серия "мрамор"</t>
  </si>
  <si>
    <t>серия "дерево"</t>
  </si>
  <si>
    <t>серия "однотон"</t>
  </si>
  <si>
    <t>серия "текстиль"</t>
  </si>
  <si>
    <t>серия "камень"</t>
  </si>
  <si>
    <t>серия "металл"</t>
  </si>
  <si>
    <t>только на складе Ростова-на-Дону</t>
  </si>
  <si>
    <t>ПРАЙС-ЛИСТ компаний "Бонапарт" от 14.09.2026г.</t>
  </si>
  <si>
    <t>БАМБУКОВЫЕ ПАНЕЛИ с добавлением углеродного волокна (карбона)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</si>
</sst>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\ &quot;₽&quot;"/>
    <numFmt numFmtId="165" formatCode="_-* #,##0.00\ [$₽-419]_-;\-* #,##0.00\ [$₽-419]_-;_-* &quot;-&quot;??\ [$₽-419]_-;_-@_-"/>
  </numFmts>
  <fonts count="2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4"/>
      <color theme="0"/>
      <name val="Century Gothic"/>
      <family val="2"/>
      <charset val="204"/>
    </font>
    <font>
      <sz val="16"/>
      <color theme="0"/>
      <name val="Century Gothic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theme="3" tint="-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7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right"/>
    </xf>
    <xf numFmtId="0" fontId="1" fillId="0" borderId="0" xfId="0" applyFont="1"/>
    <xf numFmtId="0" fontId="13" fillId="0" borderId="0" xfId="0" applyFont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wrapText="1"/>
    </xf>
    <xf numFmtId="164" fontId="15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2" fillId="0" borderId="0" xfId="4" applyFont="1" applyAlignment="1">
      <alignment vertical="top"/>
    </xf>
    <xf numFmtId="0" fontId="4" fillId="0" borderId="0" xfId="0" applyFont="1" applyFill="1"/>
    <xf numFmtId="0" fontId="15" fillId="6" borderId="1" xfId="0" applyFont="1" applyFill="1" applyBorder="1"/>
    <xf numFmtId="0" fontId="15" fillId="0" borderId="12" xfId="0" applyFont="1" applyBorder="1"/>
    <xf numFmtId="164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64" fontId="19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4" fontId="19" fillId="6" borderId="22" xfId="0" applyNumberFormat="1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 wrapText="1"/>
    </xf>
    <xf numFmtId="164" fontId="19" fillId="6" borderId="12" xfId="0" applyNumberFormat="1" applyFont="1" applyFill="1" applyBorder="1" applyAlignment="1">
      <alignment horizontal="center" vertical="center"/>
    </xf>
    <xf numFmtId="164" fontId="19" fillId="6" borderId="23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15" fillId="6" borderId="12" xfId="0" applyFont="1" applyFill="1" applyBorder="1"/>
    <xf numFmtId="0" fontId="15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/>
    </xf>
    <xf numFmtId="164" fontId="15" fillId="5" borderId="14" xfId="0" applyNumberFormat="1" applyFont="1" applyFill="1" applyBorder="1" applyAlignment="1">
      <alignment horizontal="center" vertical="center"/>
    </xf>
    <xf numFmtId="164" fontId="15" fillId="5" borderId="27" xfId="0" applyNumberFormat="1" applyFont="1" applyFill="1" applyBorder="1" applyAlignment="1">
      <alignment horizontal="center" vertical="center"/>
    </xf>
    <xf numFmtId="164" fontId="15" fillId="5" borderId="22" xfId="0" applyNumberFormat="1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6" xfId="0" applyFont="1" applyFill="1" applyBorder="1"/>
    <xf numFmtId="0" fontId="15" fillId="6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 wrapText="1"/>
    </xf>
    <xf numFmtId="164" fontId="19" fillId="6" borderId="6" xfId="0" applyNumberFormat="1" applyFont="1" applyFill="1" applyBorder="1" applyAlignment="1">
      <alignment horizontal="center" vertical="center"/>
    </xf>
    <xf numFmtId="164" fontId="19" fillId="6" borderId="10" xfId="0" applyNumberFormat="1" applyFont="1" applyFill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64" fontId="25" fillId="0" borderId="22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164" fontId="25" fillId="0" borderId="23" xfId="0" applyNumberFormat="1" applyFont="1" applyBorder="1" applyAlignment="1">
      <alignment horizontal="center" vertical="center"/>
    </xf>
    <xf numFmtId="164" fontId="15" fillId="0" borderId="14" xfId="0" applyNumberFormat="1" applyFont="1" applyFill="1" applyBorder="1" applyAlignment="1">
      <alignment horizontal="center" vertical="center"/>
    </xf>
    <xf numFmtId="164" fontId="15" fillId="0" borderId="27" xfId="0" applyNumberFormat="1" applyFont="1" applyFill="1" applyBorder="1" applyAlignment="1">
      <alignment horizontal="center" vertical="center"/>
    </xf>
    <xf numFmtId="164" fontId="15" fillId="0" borderId="22" xfId="0" applyNumberFormat="1" applyFont="1" applyFill="1" applyBorder="1" applyAlignment="1">
      <alignment horizontal="center" vertical="center"/>
    </xf>
    <xf numFmtId="164" fontId="13" fillId="6" borderId="12" xfId="0" applyNumberFormat="1" applyFont="1" applyFill="1" applyBorder="1" applyAlignment="1">
      <alignment horizontal="center" vertical="center"/>
    </xf>
    <xf numFmtId="164" fontId="13" fillId="6" borderId="23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15" fillId="0" borderId="27" xfId="0" applyNumberFormat="1" applyFont="1" applyBorder="1" applyAlignment="1">
      <alignment horizontal="center" vertical="center" wrapText="1"/>
    </xf>
    <xf numFmtId="164" fontId="15" fillId="0" borderId="22" xfId="0" applyNumberFormat="1" applyFont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164" fontId="3" fillId="6" borderId="12" xfId="0" applyNumberFormat="1" applyFont="1" applyFill="1" applyBorder="1" applyAlignment="1">
      <alignment horizontal="center" vertical="center" wrapText="1"/>
    </xf>
    <xf numFmtId="164" fontId="19" fillId="6" borderId="23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164" fontId="15" fillId="0" borderId="22" xfId="0" applyNumberFormat="1" applyFont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 wrapText="1"/>
    </xf>
    <xf numFmtId="164" fontId="15" fillId="5" borderId="27" xfId="0" applyNumberFormat="1" applyFont="1" applyFill="1" applyBorder="1" applyAlignment="1">
      <alignment horizontal="center" vertical="center" wrapText="1"/>
    </xf>
    <xf numFmtId="164" fontId="15" fillId="5" borderId="22" xfId="0" applyNumberFormat="1" applyFont="1" applyFill="1" applyBorder="1" applyAlignment="1">
      <alignment horizontal="center" vertical="center" wrapText="1"/>
    </xf>
    <xf numFmtId="164" fontId="14" fillId="5" borderId="22" xfId="0" applyNumberFormat="1" applyFont="1" applyFill="1" applyBorder="1" applyAlignment="1">
      <alignment horizontal="center" vertical="center"/>
    </xf>
    <xf numFmtId="164" fontId="14" fillId="5" borderId="22" xfId="0" applyNumberFormat="1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wrapText="1"/>
    </xf>
    <xf numFmtId="164" fontId="2" fillId="5" borderId="12" xfId="0" applyNumberFormat="1" applyFont="1" applyFill="1" applyBorder="1" applyAlignment="1">
      <alignment horizontal="center" vertical="center" wrapText="1"/>
    </xf>
    <xf numFmtId="164" fontId="15" fillId="5" borderId="23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4" xfId="3" applyNumberFormat="1" applyFont="1" applyFill="1" applyBorder="1" applyAlignment="1">
      <alignment horizontal="center" vertical="center" wrapText="1"/>
    </xf>
    <xf numFmtId="165" fontId="15" fillId="0" borderId="27" xfId="3" applyNumberFormat="1" applyFont="1" applyFill="1" applyBorder="1" applyAlignment="1">
      <alignment horizontal="center" vertical="center" wrapText="1"/>
    </xf>
    <xf numFmtId="165" fontId="15" fillId="0" borderId="22" xfId="3" applyNumberFormat="1" applyFont="1" applyFill="1" applyBorder="1" applyAlignment="1">
      <alignment horizontal="center" vertical="center" wrapText="1"/>
    </xf>
    <xf numFmtId="164" fontId="14" fillId="0" borderId="22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15" fillId="0" borderId="2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</cellXfs>
  <cellStyles count="5">
    <cellStyle name="Гиперссылка" xfId="4" builtinId="8"/>
    <cellStyle name="Денежный" xfId="3" builtinId="4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colors>
    <mruColors>
      <color rgb="FFE04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134143</xdr:colOff>
      <xdr:row>55</xdr:row>
      <xdr:rowOff>78442</xdr:rowOff>
    </xdr:from>
    <xdr:to>
      <xdr:col>1</xdr:col>
      <xdr:colOff>569671</xdr:colOff>
      <xdr:row>55</xdr:row>
      <xdr:rowOff>1273159</xdr:rowOff>
    </xdr:to>
    <xdr:pic>
      <xdr:nvPicPr>
        <xdr:cNvPr id="4" name="Рисунок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242495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133962</xdr:colOff>
      <xdr:row>56</xdr:row>
      <xdr:rowOff>78442</xdr:rowOff>
    </xdr:from>
    <xdr:to>
      <xdr:col>1</xdr:col>
      <xdr:colOff>569852</xdr:colOff>
      <xdr:row>56</xdr:row>
      <xdr:rowOff>1273159</xdr:rowOff>
    </xdr:to>
    <xdr:pic>
      <xdr:nvPicPr>
        <xdr:cNvPr id="5" name="Рисунок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315" y="25583030"/>
          <a:ext cx="435890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134143</xdr:colOff>
      <xdr:row>63</xdr:row>
      <xdr:rowOff>78442</xdr:rowOff>
    </xdr:from>
    <xdr:to>
      <xdr:col>1</xdr:col>
      <xdr:colOff>569671</xdr:colOff>
      <xdr:row>63</xdr:row>
      <xdr:rowOff>1273159</xdr:rowOff>
    </xdr:to>
    <xdr:pic>
      <xdr:nvPicPr>
        <xdr:cNvPr id="6" name="Рисунок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309170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134143</xdr:colOff>
      <xdr:row>64</xdr:row>
      <xdr:rowOff>78442</xdr:rowOff>
    </xdr:from>
    <xdr:to>
      <xdr:col>1</xdr:col>
      <xdr:colOff>569671</xdr:colOff>
      <xdr:row>64</xdr:row>
      <xdr:rowOff>1273159</xdr:rowOff>
    </xdr:to>
    <xdr:pic>
      <xdr:nvPicPr>
        <xdr:cNvPr id="7" name="Рисунок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5496" y="32250530"/>
          <a:ext cx="435528" cy="11947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33</xdr:row>
      <xdr:rowOff>78442</xdr:rowOff>
    </xdr:from>
    <xdr:to>
      <xdr:col>1</xdr:col>
      <xdr:colOff>567999</xdr:colOff>
      <xdr:row>33</xdr:row>
      <xdr:rowOff>1273158</xdr:rowOff>
    </xdr:to>
    <xdr:pic>
      <xdr:nvPicPr>
        <xdr:cNvPr id="8" name="Рисунок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03162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34</xdr:row>
      <xdr:rowOff>78442</xdr:rowOff>
    </xdr:from>
    <xdr:to>
      <xdr:col>1</xdr:col>
      <xdr:colOff>567999</xdr:colOff>
      <xdr:row>34</xdr:row>
      <xdr:rowOff>1273158</xdr:rowOff>
    </xdr:to>
    <xdr:pic>
      <xdr:nvPicPr>
        <xdr:cNvPr id="9" name="Рисунок 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16497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35</xdr:row>
      <xdr:rowOff>78442</xdr:rowOff>
    </xdr:from>
    <xdr:to>
      <xdr:col>1</xdr:col>
      <xdr:colOff>567999</xdr:colOff>
      <xdr:row>35</xdr:row>
      <xdr:rowOff>1273158</xdr:rowOff>
    </xdr:to>
    <xdr:pic>
      <xdr:nvPicPr>
        <xdr:cNvPr id="10" name="Рисунок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2298326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67667</xdr:colOff>
      <xdr:row>33</xdr:row>
      <xdr:rowOff>446339</xdr:rowOff>
    </xdr:from>
    <xdr:to>
      <xdr:col>2</xdr:col>
      <xdr:colOff>2215739</xdr:colOff>
      <xdr:row>34</xdr:row>
      <xdr:rowOff>315566</xdr:rowOff>
    </xdr:to>
    <xdr:pic>
      <xdr:nvPicPr>
        <xdr:cNvPr id="11" name="Рисунок 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991" y="20684163"/>
          <a:ext cx="2148072" cy="120272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28</xdr:row>
      <xdr:rowOff>78442</xdr:rowOff>
    </xdr:from>
    <xdr:to>
      <xdr:col>1</xdr:col>
      <xdr:colOff>567999</xdr:colOff>
      <xdr:row>28</xdr:row>
      <xdr:rowOff>1273158</xdr:rowOff>
    </xdr:to>
    <xdr:pic>
      <xdr:nvPicPr>
        <xdr:cNvPr id="20" name="Рисунок 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6002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29</xdr:row>
      <xdr:rowOff>78442</xdr:rowOff>
    </xdr:from>
    <xdr:to>
      <xdr:col>1</xdr:col>
      <xdr:colOff>567999</xdr:colOff>
      <xdr:row>29</xdr:row>
      <xdr:rowOff>1273158</xdr:rowOff>
    </xdr:to>
    <xdr:pic>
      <xdr:nvPicPr>
        <xdr:cNvPr id="21" name="Рисунок 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7335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30</xdr:row>
      <xdr:rowOff>78442</xdr:rowOff>
    </xdr:from>
    <xdr:to>
      <xdr:col>1</xdr:col>
      <xdr:colOff>567999</xdr:colOff>
      <xdr:row>30</xdr:row>
      <xdr:rowOff>1273158</xdr:rowOff>
    </xdr:to>
    <xdr:pic>
      <xdr:nvPicPr>
        <xdr:cNvPr id="22" name="Рисунок 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8669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78442</xdr:colOff>
      <xdr:row>28</xdr:row>
      <xdr:rowOff>442640</xdr:rowOff>
    </xdr:from>
    <xdr:to>
      <xdr:col>2</xdr:col>
      <xdr:colOff>2202442</xdr:colOff>
      <xdr:row>29</xdr:row>
      <xdr:rowOff>282844</xdr:rowOff>
    </xdr:to>
    <xdr:pic>
      <xdr:nvPicPr>
        <xdr:cNvPr id="23" name="Рисунок 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75766" y="16366199"/>
          <a:ext cx="2124000" cy="117370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20</xdr:row>
      <xdr:rowOff>78442</xdr:rowOff>
    </xdr:from>
    <xdr:to>
      <xdr:col>1</xdr:col>
      <xdr:colOff>567999</xdr:colOff>
      <xdr:row>20</xdr:row>
      <xdr:rowOff>1273158</xdr:rowOff>
    </xdr:to>
    <xdr:pic>
      <xdr:nvPicPr>
        <xdr:cNvPr id="38" name="Рисунок 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5334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21</xdr:row>
      <xdr:rowOff>78442</xdr:rowOff>
    </xdr:from>
    <xdr:to>
      <xdr:col>1</xdr:col>
      <xdr:colOff>567999</xdr:colOff>
      <xdr:row>21</xdr:row>
      <xdr:rowOff>1273158</xdr:rowOff>
    </xdr:to>
    <xdr:pic>
      <xdr:nvPicPr>
        <xdr:cNvPr id="39" name="Рисунок 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6667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40023</xdr:colOff>
      <xdr:row>19</xdr:row>
      <xdr:rowOff>320428</xdr:rowOff>
    </xdr:from>
    <xdr:to>
      <xdr:col>2</xdr:col>
      <xdr:colOff>2200023</xdr:colOff>
      <xdr:row>20</xdr:row>
      <xdr:rowOff>208302</xdr:rowOff>
    </xdr:to>
    <xdr:pic>
      <xdr:nvPicPr>
        <xdr:cNvPr id="40" name="Рисунок 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6952" y="5314249"/>
          <a:ext cx="2160000" cy="12213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22</xdr:row>
      <xdr:rowOff>78442</xdr:rowOff>
    </xdr:from>
    <xdr:to>
      <xdr:col>1</xdr:col>
      <xdr:colOff>567999</xdr:colOff>
      <xdr:row>22</xdr:row>
      <xdr:rowOff>1273158</xdr:rowOff>
    </xdr:to>
    <xdr:pic>
      <xdr:nvPicPr>
        <xdr:cNvPr id="41" name="Рисунок 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8001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23</xdr:row>
      <xdr:rowOff>78442</xdr:rowOff>
    </xdr:from>
    <xdr:to>
      <xdr:col>1</xdr:col>
      <xdr:colOff>567999</xdr:colOff>
      <xdr:row>23</xdr:row>
      <xdr:rowOff>1273158</xdr:rowOff>
    </xdr:to>
    <xdr:pic>
      <xdr:nvPicPr>
        <xdr:cNvPr id="42" name="Рисунок 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9334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24</xdr:row>
      <xdr:rowOff>78442</xdr:rowOff>
    </xdr:from>
    <xdr:to>
      <xdr:col>1</xdr:col>
      <xdr:colOff>567999</xdr:colOff>
      <xdr:row>24</xdr:row>
      <xdr:rowOff>1273158</xdr:rowOff>
    </xdr:to>
    <xdr:pic>
      <xdr:nvPicPr>
        <xdr:cNvPr id="43" name="Рисунок 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0668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25</xdr:row>
      <xdr:rowOff>78442</xdr:rowOff>
    </xdr:from>
    <xdr:to>
      <xdr:col>1</xdr:col>
      <xdr:colOff>567999</xdr:colOff>
      <xdr:row>25</xdr:row>
      <xdr:rowOff>1273158</xdr:rowOff>
    </xdr:to>
    <xdr:pic>
      <xdr:nvPicPr>
        <xdr:cNvPr id="44" name="Рисунок 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2001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26</xdr:row>
      <xdr:rowOff>78442</xdr:rowOff>
    </xdr:from>
    <xdr:to>
      <xdr:col>1</xdr:col>
      <xdr:colOff>567999</xdr:colOff>
      <xdr:row>26</xdr:row>
      <xdr:rowOff>1273158</xdr:rowOff>
    </xdr:to>
    <xdr:pic>
      <xdr:nvPicPr>
        <xdr:cNvPr id="45" name="Рисунок 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33350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27</xdr:row>
      <xdr:rowOff>78442</xdr:rowOff>
    </xdr:from>
    <xdr:to>
      <xdr:col>1</xdr:col>
      <xdr:colOff>567999</xdr:colOff>
      <xdr:row>27</xdr:row>
      <xdr:rowOff>1273158</xdr:rowOff>
    </xdr:to>
    <xdr:pic>
      <xdr:nvPicPr>
        <xdr:cNvPr id="46" name="Рисунок 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14668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67235</xdr:colOff>
      <xdr:row>22</xdr:row>
      <xdr:rowOff>438360</xdr:rowOff>
    </xdr:from>
    <xdr:to>
      <xdr:col>2</xdr:col>
      <xdr:colOff>2227235</xdr:colOff>
      <xdr:row>23</xdr:row>
      <xdr:rowOff>308104</xdr:rowOff>
    </xdr:to>
    <xdr:pic>
      <xdr:nvPicPr>
        <xdr:cNvPr id="47" name="Рисунок 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559" y="8360919"/>
          <a:ext cx="2160000" cy="120324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67236</xdr:colOff>
      <xdr:row>25</xdr:row>
      <xdr:rowOff>439056</xdr:rowOff>
    </xdr:from>
    <xdr:to>
      <xdr:col>2</xdr:col>
      <xdr:colOff>2227236</xdr:colOff>
      <xdr:row>26</xdr:row>
      <xdr:rowOff>307402</xdr:rowOff>
    </xdr:to>
    <xdr:pic>
      <xdr:nvPicPr>
        <xdr:cNvPr id="48" name="Рисунок 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4560" y="12362115"/>
          <a:ext cx="2160000" cy="12018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135814</xdr:colOff>
      <xdr:row>19</xdr:row>
      <xdr:rowOff>78442</xdr:rowOff>
    </xdr:from>
    <xdr:to>
      <xdr:col>1</xdr:col>
      <xdr:colOff>567999</xdr:colOff>
      <xdr:row>19</xdr:row>
      <xdr:rowOff>1273158</xdr:rowOff>
    </xdr:to>
    <xdr:pic>
      <xdr:nvPicPr>
        <xdr:cNvPr id="49" name="Рисунок 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7167" y="400050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130458</xdr:colOff>
      <xdr:row>67</xdr:row>
      <xdr:rowOff>67239</xdr:rowOff>
    </xdr:from>
    <xdr:to>
      <xdr:col>1</xdr:col>
      <xdr:colOff>562458</xdr:colOff>
      <xdr:row>67</xdr:row>
      <xdr:rowOff>1255239</xdr:rowOff>
    </xdr:to>
    <xdr:pic>
      <xdr:nvPicPr>
        <xdr:cNvPr id="54" name="Рисунок 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258" y="25340239"/>
          <a:ext cx="432000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130458</xdr:colOff>
      <xdr:row>68</xdr:row>
      <xdr:rowOff>67239</xdr:rowOff>
    </xdr:from>
    <xdr:to>
      <xdr:col>1</xdr:col>
      <xdr:colOff>562458</xdr:colOff>
      <xdr:row>68</xdr:row>
      <xdr:rowOff>1255239</xdr:rowOff>
    </xdr:to>
    <xdr:pic>
      <xdr:nvPicPr>
        <xdr:cNvPr id="59" name="Рисунок 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258" y="26677972"/>
          <a:ext cx="432000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40822</xdr:colOff>
      <xdr:row>70</xdr:row>
      <xdr:rowOff>78441</xdr:rowOff>
    </xdr:from>
    <xdr:to>
      <xdr:col>1</xdr:col>
      <xdr:colOff>562495</xdr:colOff>
      <xdr:row>70</xdr:row>
      <xdr:rowOff>1267706</xdr:rowOff>
    </xdr:to>
    <xdr:pic>
      <xdr:nvPicPr>
        <xdr:cNvPr id="61" name="Рисунок 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0179" y="67379370"/>
          <a:ext cx="521673" cy="118926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68036</xdr:colOff>
      <xdr:row>69</xdr:row>
      <xdr:rowOff>78441</xdr:rowOff>
    </xdr:from>
    <xdr:to>
      <xdr:col>1</xdr:col>
      <xdr:colOff>562458</xdr:colOff>
      <xdr:row>69</xdr:row>
      <xdr:rowOff>1277471</xdr:rowOff>
    </xdr:to>
    <xdr:pic>
      <xdr:nvPicPr>
        <xdr:cNvPr id="64" name="Рисунок 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7393" y="66045870"/>
          <a:ext cx="494422" cy="119903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40822</xdr:colOff>
      <xdr:row>74</xdr:row>
      <xdr:rowOff>76315</xdr:rowOff>
    </xdr:from>
    <xdr:to>
      <xdr:col>1</xdr:col>
      <xdr:colOff>625929</xdr:colOff>
      <xdr:row>74</xdr:row>
      <xdr:rowOff>1280657</xdr:rowOff>
    </xdr:to>
    <xdr:pic>
      <xdr:nvPicPr>
        <xdr:cNvPr id="65" name="Рисунок 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0179" y="72711244"/>
          <a:ext cx="585107" cy="120434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81643</xdr:colOff>
      <xdr:row>75</xdr:row>
      <xdr:rowOff>64965</xdr:rowOff>
    </xdr:from>
    <xdr:to>
      <xdr:col>1</xdr:col>
      <xdr:colOff>644071</xdr:colOff>
      <xdr:row>75</xdr:row>
      <xdr:rowOff>1279070</xdr:rowOff>
    </xdr:to>
    <xdr:pic>
      <xdr:nvPicPr>
        <xdr:cNvPr id="70" name="Рисунок 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1000" y="74033394"/>
          <a:ext cx="562428" cy="121410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66993</xdr:colOff>
      <xdr:row>76</xdr:row>
      <xdr:rowOff>27215</xdr:rowOff>
    </xdr:from>
    <xdr:to>
      <xdr:col>1</xdr:col>
      <xdr:colOff>625929</xdr:colOff>
      <xdr:row>76</xdr:row>
      <xdr:rowOff>1247322</xdr:rowOff>
    </xdr:to>
    <xdr:pic>
      <xdr:nvPicPr>
        <xdr:cNvPr id="71" name="Рисунок 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350" y="75329144"/>
          <a:ext cx="558936" cy="12201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54429</xdr:colOff>
      <xdr:row>73</xdr:row>
      <xdr:rowOff>78911</xdr:rowOff>
    </xdr:from>
    <xdr:to>
      <xdr:col>1</xdr:col>
      <xdr:colOff>625929</xdr:colOff>
      <xdr:row>73</xdr:row>
      <xdr:rowOff>1215570</xdr:rowOff>
    </xdr:to>
    <xdr:pic>
      <xdr:nvPicPr>
        <xdr:cNvPr id="72" name="Рисунок 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53786" y="71380340"/>
          <a:ext cx="571500" cy="113665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40822</xdr:colOff>
      <xdr:row>81</xdr:row>
      <xdr:rowOff>48987</xdr:rowOff>
    </xdr:from>
    <xdr:to>
      <xdr:col>1</xdr:col>
      <xdr:colOff>662668</xdr:colOff>
      <xdr:row>81</xdr:row>
      <xdr:rowOff>1292678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76684416"/>
          <a:ext cx="621846" cy="124369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82</xdr:row>
      <xdr:rowOff>32430</xdr:rowOff>
    </xdr:from>
    <xdr:to>
      <xdr:col>1</xdr:col>
      <xdr:colOff>693964</xdr:colOff>
      <xdr:row>82</xdr:row>
      <xdr:rowOff>1322973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" y="78001359"/>
          <a:ext cx="639536" cy="129054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84</xdr:row>
      <xdr:rowOff>81642</xdr:rowOff>
    </xdr:from>
    <xdr:to>
      <xdr:col>1</xdr:col>
      <xdr:colOff>688521</xdr:colOff>
      <xdr:row>84</xdr:row>
      <xdr:rowOff>1238249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79384071"/>
          <a:ext cx="647700" cy="11566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911679</xdr:colOff>
      <xdr:row>5</xdr:row>
      <xdr:rowOff>96318</xdr:rowOff>
    </xdr:to>
    <xdr:pic>
      <xdr:nvPicPr>
        <xdr:cNvPr id="77" name="Рисунок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10817679" cy="1048818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71</xdr:row>
      <xdr:rowOff>54430</xdr:rowOff>
    </xdr:from>
    <xdr:to>
      <xdr:col>1</xdr:col>
      <xdr:colOff>598714</xdr:colOff>
      <xdr:row>71</xdr:row>
      <xdr:rowOff>1279071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68688859"/>
          <a:ext cx="557892" cy="1224641"/>
        </a:xfrm>
        <a:prstGeom prst="rect">
          <a:avLst/>
        </a:prstGeom>
      </xdr:spPr>
    </xdr:pic>
    <xdr:clientData/>
  </xdr:twoCellAnchor>
  <xdr:twoCellAnchor editAs="oneCell">
    <xdr:from>
      <xdr:col>1</xdr:col>
      <xdr:colOff>81644</xdr:colOff>
      <xdr:row>65</xdr:row>
      <xdr:rowOff>44442</xdr:rowOff>
    </xdr:from>
    <xdr:to>
      <xdr:col>1</xdr:col>
      <xdr:colOff>598365</xdr:colOff>
      <xdr:row>65</xdr:row>
      <xdr:rowOff>1319893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42008871"/>
          <a:ext cx="516721" cy="1275451"/>
        </a:xfrm>
        <a:prstGeom prst="rect">
          <a:avLst/>
        </a:prstGeom>
      </xdr:spPr>
    </xdr:pic>
    <xdr:clientData/>
  </xdr:twoCellAnchor>
  <xdr:twoCellAnchor>
    <xdr:from>
      <xdr:col>1</xdr:col>
      <xdr:colOff>122464</xdr:colOff>
      <xdr:row>57</xdr:row>
      <xdr:rowOff>81643</xdr:rowOff>
    </xdr:from>
    <xdr:to>
      <xdr:col>1</xdr:col>
      <xdr:colOff>651313</xdr:colOff>
      <xdr:row>57</xdr:row>
      <xdr:rowOff>1233714</xdr:rowOff>
    </xdr:to>
    <xdr:pic>
      <xdr:nvPicPr>
        <xdr:cNvPr id="79" name="Рисунок 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1821" y="28057929"/>
          <a:ext cx="528849" cy="115207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95250</xdr:colOff>
      <xdr:row>78</xdr:row>
      <xdr:rowOff>149678</xdr:rowOff>
    </xdr:from>
    <xdr:to>
      <xdr:col>1</xdr:col>
      <xdr:colOff>596885</xdr:colOff>
      <xdr:row>78</xdr:row>
      <xdr:rowOff>1220107</xdr:rowOff>
    </xdr:to>
    <xdr:pic>
      <xdr:nvPicPr>
        <xdr:cNvPr id="80" name="Рисунок 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4607" y="79452107"/>
          <a:ext cx="501635" cy="107042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79</xdr:row>
      <xdr:rowOff>81644</xdr:rowOff>
    </xdr:from>
    <xdr:to>
      <xdr:col>1</xdr:col>
      <xdr:colOff>610492</xdr:colOff>
      <xdr:row>79</xdr:row>
      <xdr:rowOff>1179287</xdr:rowOff>
    </xdr:to>
    <xdr:pic>
      <xdr:nvPicPr>
        <xdr:cNvPr id="81" name="Рисунок 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8214" y="80717573"/>
          <a:ext cx="501635" cy="109764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68036</xdr:colOff>
      <xdr:row>36</xdr:row>
      <xdr:rowOff>244928</xdr:rowOff>
    </xdr:from>
    <xdr:to>
      <xdr:col>2</xdr:col>
      <xdr:colOff>2228036</xdr:colOff>
      <xdr:row>37</xdr:row>
      <xdr:rowOff>123209</xdr:rowOff>
    </xdr:to>
    <xdr:pic>
      <xdr:nvPicPr>
        <xdr:cNvPr id="82" name="Рисунок 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74965" y="25554214"/>
          <a:ext cx="2160000" cy="12117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36</xdr:row>
      <xdr:rowOff>40822</xdr:rowOff>
    </xdr:from>
    <xdr:to>
      <xdr:col>1</xdr:col>
      <xdr:colOff>554649</xdr:colOff>
      <xdr:row>36</xdr:row>
      <xdr:rowOff>1235538</xdr:rowOff>
    </xdr:to>
    <xdr:pic>
      <xdr:nvPicPr>
        <xdr:cNvPr id="83" name="Рисунок 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2535010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122465</xdr:colOff>
      <xdr:row>37</xdr:row>
      <xdr:rowOff>81643</xdr:rowOff>
    </xdr:from>
    <xdr:to>
      <xdr:col>1</xdr:col>
      <xdr:colOff>554650</xdr:colOff>
      <xdr:row>37</xdr:row>
      <xdr:rowOff>1276359</xdr:rowOff>
    </xdr:to>
    <xdr:pic>
      <xdr:nvPicPr>
        <xdr:cNvPr id="84" name="Рисунок 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2" y="26724429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95249</xdr:colOff>
      <xdr:row>38</xdr:row>
      <xdr:rowOff>81642</xdr:rowOff>
    </xdr:from>
    <xdr:to>
      <xdr:col>1</xdr:col>
      <xdr:colOff>527434</xdr:colOff>
      <xdr:row>38</xdr:row>
      <xdr:rowOff>1276358</xdr:rowOff>
    </xdr:to>
    <xdr:pic>
      <xdr:nvPicPr>
        <xdr:cNvPr id="85" name="Рисунок 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4606" y="2805792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39</xdr:row>
      <xdr:rowOff>122464</xdr:rowOff>
    </xdr:from>
    <xdr:to>
      <xdr:col>1</xdr:col>
      <xdr:colOff>541042</xdr:colOff>
      <xdr:row>39</xdr:row>
      <xdr:rowOff>1317180</xdr:rowOff>
    </xdr:to>
    <xdr:pic>
      <xdr:nvPicPr>
        <xdr:cNvPr id="87" name="Рисунок 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29432250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136072</xdr:colOff>
      <xdr:row>40</xdr:row>
      <xdr:rowOff>95250</xdr:rowOff>
    </xdr:from>
    <xdr:to>
      <xdr:col>1</xdr:col>
      <xdr:colOff>568257</xdr:colOff>
      <xdr:row>40</xdr:row>
      <xdr:rowOff>1289966</xdr:rowOff>
    </xdr:to>
    <xdr:pic>
      <xdr:nvPicPr>
        <xdr:cNvPr id="88" name="Рисунок 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429" y="30738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163286</xdr:colOff>
      <xdr:row>41</xdr:row>
      <xdr:rowOff>95250</xdr:rowOff>
    </xdr:from>
    <xdr:to>
      <xdr:col>1</xdr:col>
      <xdr:colOff>595471</xdr:colOff>
      <xdr:row>41</xdr:row>
      <xdr:rowOff>1289966</xdr:rowOff>
    </xdr:to>
    <xdr:pic>
      <xdr:nvPicPr>
        <xdr:cNvPr id="89" name="Рисунок 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62643" y="320720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81643</xdr:colOff>
      <xdr:row>39</xdr:row>
      <xdr:rowOff>163284</xdr:rowOff>
    </xdr:from>
    <xdr:to>
      <xdr:col>2</xdr:col>
      <xdr:colOff>2241643</xdr:colOff>
      <xdr:row>40</xdr:row>
      <xdr:rowOff>41565</xdr:rowOff>
    </xdr:to>
    <xdr:pic>
      <xdr:nvPicPr>
        <xdr:cNvPr id="91" name="Рисунок 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8572" y="29473070"/>
          <a:ext cx="2160000" cy="12117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40822</xdr:colOff>
      <xdr:row>42</xdr:row>
      <xdr:rowOff>122464</xdr:rowOff>
    </xdr:from>
    <xdr:to>
      <xdr:col>2</xdr:col>
      <xdr:colOff>2187167</xdr:colOff>
      <xdr:row>42</xdr:row>
      <xdr:rowOff>1308945</xdr:rowOff>
    </xdr:to>
    <xdr:pic>
      <xdr:nvPicPr>
        <xdr:cNvPr id="92" name="Рисунок 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1" y="33432750"/>
          <a:ext cx="2146345" cy="118648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136071</xdr:colOff>
      <xdr:row>42</xdr:row>
      <xdr:rowOff>54428</xdr:rowOff>
    </xdr:from>
    <xdr:to>
      <xdr:col>1</xdr:col>
      <xdr:colOff>568256</xdr:colOff>
      <xdr:row>42</xdr:row>
      <xdr:rowOff>1249144</xdr:rowOff>
    </xdr:to>
    <xdr:pic>
      <xdr:nvPicPr>
        <xdr:cNvPr id="93" name="Рисунок 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428" y="33364714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95250</xdr:colOff>
      <xdr:row>43</xdr:row>
      <xdr:rowOff>95250</xdr:rowOff>
    </xdr:from>
    <xdr:to>
      <xdr:col>1</xdr:col>
      <xdr:colOff>527435</xdr:colOff>
      <xdr:row>43</xdr:row>
      <xdr:rowOff>1289966</xdr:rowOff>
    </xdr:to>
    <xdr:pic>
      <xdr:nvPicPr>
        <xdr:cNvPr id="94" name="Рисунок 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4607" y="347390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44</xdr:row>
      <xdr:rowOff>95250</xdr:rowOff>
    </xdr:from>
    <xdr:to>
      <xdr:col>1</xdr:col>
      <xdr:colOff>541042</xdr:colOff>
      <xdr:row>44</xdr:row>
      <xdr:rowOff>1289966</xdr:rowOff>
    </xdr:to>
    <xdr:pic>
      <xdr:nvPicPr>
        <xdr:cNvPr id="95" name="Рисунок 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36072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108857</xdr:colOff>
      <xdr:row>45</xdr:row>
      <xdr:rowOff>244929</xdr:rowOff>
    </xdr:from>
    <xdr:to>
      <xdr:col>2</xdr:col>
      <xdr:colOff>2196319</xdr:colOff>
      <xdr:row>46</xdr:row>
      <xdr:rowOff>136073</xdr:rowOff>
    </xdr:to>
    <xdr:pic>
      <xdr:nvPicPr>
        <xdr:cNvPr id="96" name="Рисунок 9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37800643"/>
          <a:ext cx="2087462" cy="1224644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149679</xdr:colOff>
      <xdr:row>45</xdr:row>
      <xdr:rowOff>40822</xdr:rowOff>
    </xdr:from>
    <xdr:to>
      <xdr:col>1</xdr:col>
      <xdr:colOff>610600</xdr:colOff>
      <xdr:row>45</xdr:row>
      <xdr:rowOff>1313305</xdr:rowOff>
    </xdr:to>
    <xdr:pic>
      <xdr:nvPicPr>
        <xdr:cNvPr id="97" name="Рисунок 9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6" y="37351608"/>
          <a:ext cx="460921" cy="1272483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46</xdr:row>
      <xdr:rowOff>27215</xdr:rowOff>
    </xdr:from>
    <xdr:to>
      <xdr:col>1</xdr:col>
      <xdr:colOff>581790</xdr:colOff>
      <xdr:row>46</xdr:row>
      <xdr:rowOff>1295293</xdr:rowOff>
    </xdr:to>
    <xdr:pic>
      <xdr:nvPicPr>
        <xdr:cNvPr id="98" name="Рисунок 9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" y="38671501"/>
          <a:ext cx="459326" cy="1268078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47</xdr:row>
      <xdr:rowOff>27214</xdr:rowOff>
    </xdr:from>
    <xdr:to>
      <xdr:col>1</xdr:col>
      <xdr:colOff>581790</xdr:colOff>
      <xdr:row>47</xdr:row>
      <xdr:rowOff>1295292</xdr:rowOff>
    </xdr:to>
    <xdr:pic>
      <xdr:nvPicPr>
        <xdr:cNvPr id="99" name="Рисунок 9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" y="40005000"/>
          <a:ext cx="459326" cy="1268078"/>
        </a:xfrm>
        <a:prstGeom prst="rect">
          <a:avLst/>
        </a:prstGeom>
      </xdr:spPr>
    </xdr:pic>
    <xdr:clientData/>
  </xdr:twoCellAnchor>
  <xdr:twoCellAnchor>
    <xdr:from>
      <xdr:col>2</xdr:col>
      <xdr:colOff>81643</xdr:colOff>
      <xdr:row>48</xdr:row>
      <xdr:rowOff>95250</xdr:rowOff>
    </xdr:from>
    <xdr:to>
      <xdr:col>2</xdr:col>
      <xdr:colOff>2190365</xdr:colOff>
      <xdr:row>48</xdr:row>
      <xdr:rowOff>1277326</xdr:rowOff>
    </xdr:to>
    <xdr:pic>
      <xdr:nvPicPr>
        <xdr:cNvPr id="100" name="Рисунок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8572" y="41406536"/>
          <a:ext cx="2108722" cy="11820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48</xdr:row>
      <xdr:rowOff>95250</xdr:rowOff>
    </xdr:from>
    <xdr:to>
      <xdr:col>1</xdr:col>
      <xdr:colOff>554649</xdr:colOff>
      <xdr:row>48</xdr:row>
      <xdr:rowOff>1289966</xdr:rowOff>
    </xdr:to>
    <xdr:pic>
      <xdr:nvPicPr>
        <xdr:cNvPr id="101" name="Рисунок 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41406536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122464</xdr:colOff>
      <xdr:row>49</xdr:row>
      <xdr:rowOff>68035</xdr:rowOff>
    </xdr:from>
    <xdr:to>
      <xdr:col>1</xdr:col>
      <xdr:colOff>554649</xdr:colOff>
      <xdr:row>49</xdr:row>
      <xdr:rowOff>1262751</xdr:rowOff>
    </xdr:to>
    <xdr:pic>
      <xdr:nvPicPr>
        <xdr:cNvPr id="102" name="Рисунок 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1" y="42712821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149679</xdr:colOff>
      <xdr:row>50</xdr:row>
      <xdr:rowOff>68036</xdr:rowOff>
    </xdr:from>
    <xdr:to>
      <xdr:col>1</xdr:col>
      <xdr:colOff>581864</xdr:colOff>
      <xdr:row>50</xdr:row>
      <xdr:rowOff>1262752</xdr:rowOff>
    </xdr:to>
    <xdr:pic>
      <xdr:nvPicPr>
        <xdr:cNvPr id="104" name="Рисунок 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6" y="44046322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149679</xdr:colOff>
      <xdr:row>51</xdr:row>
      <xdr:rowOff>81643</xdr:rowOff>
    </xdr:from>
    <xdr:to>
      <xdr:col>1</xdr:col>
      <xdr:colOff>581864</xdr:colOff>
      <xdr:row>51</xdr:row>
      <xdr:rowOff>1276359</xdr:rowOff>
    </xdr:to>
    <xdr:pic>
      <xdr:nvPicPr>
        <xdr:cNvPr id="105" name="Рисунок 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6" y="45393429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81643</xdr:colOff>
      <xdr:row>52</xdr:row>
      <xdr:rowOff>81642</xdr:rowOff>
    </xdr:from>
    <xdr:to>
      <xdr:col>1</xdr:col>
      <xdr:colOff>513828</xdr:colOff>
      <xdr:row>52</xdr:row>
      <xdr:rowOff>1276358</xdr:rowOff>
    </xdr:to>
    <xdr:pic>
      <xdr:nvPicPr>
        <xdr:cNvPr id="106" name="Рисунок 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0" y="46726928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108857</xdr:colOff>
      <xdr:row>53</xdr:row>
      <xdr:rowOff>68036</xdr:rowOff>
    </xdr:from>
    <xdr:to>
      <xdr:col>1</xdr:col>
      <xdr:colOff>541042</xdr:colOff>
      <xdr:row>53</xdr:row>
      <xdr:rowOff>1262752</xdr:rowOff>
    </xdr:to>
    <xdr:pic>
      <xdr:nvPicPr>
        <xdr:cNvPr id="107" name="Рисунок 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8214" y="48046822"/>
          <a:ext cx="432185" cy="119471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40821</xdr:colOff>
      <xdr:row>51</xdr:row>
      <xdr:rowOff>204106</xdr:rowOff>
    </xdr:from>
    <xdr:to>
      <xdr:col>2</xdr:col>
      <xdr:colOff>2200821</xdr:colOff>
      <xdr:row>52</xdr:row>
      <xdr:rowOff>79674</xdr:rowOff>
    </xdr:to>
    <xdr:pic>
      <xdr:nvPicPr>
        <xdr:cNvPr id="108" name="Рисунок 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0" y="45515892"/>
          <a:ext cx="2160000" cy="120906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54430</xdr:colOff>
      <xdr:row>80</xdr:row>
      <xdr:rowOff>54430</xdr:rowOff>
    </xdr:from>
    <xdr:to>
      <xdr:col>1</xdr:col>
      <xdr:colOff>655321</xdr:colOff>
      <xdr:row>80</xdr:row>
      <xdr:rowOff>1256212</xdr:rowOff>
    </xdr:to>
    <xdr:pic>
      <xdr:nvPicPr>
        <xdr:cNvPr id="110" name="Рисунок 109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78703716"/>
          <a:ext cx="600891" cy="1201782"/>
        </a:xfrm>
        <a:prstGeom prst="rect">
          <a:avLst/>
        </a:prstGeom>
      </xdr:spPr>
    </xdr:pic>
    <xdr:clientData/>
  </xdr:twoCellAnchor>
  <xdr:twoCellAnchor>
    <xdr:from>
      <xdr:col>1</xdr:col>
      <xdr:colOff>149678</xdr:colOff>
      <xdr:row>58</xdr:row>
      <xdr:rowOff>54429</xdr:rowOff>
    </xdr:from>
    <xdr:to>
      <xdr:col>1</xdr:col>
      <xdr:colOff>657744</xdr:colOff>
      <xdr:row>58</xdr:row>
      <xdr:rowOff>1242429</xdr:rowOff>
    </xdr:to>
    <xdr:pic>
      <xdr:nvPicPr>
        <xdr:cNvPr id="112" name="Рисунок 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035" y="53857072"/>
          <a:ext cx="508066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122463</xdr:colOff>
      <xdr:row>59</xdr:row>
      <xdr:rowOff>122465</xdr:rowOff>
    </xdr:from>
    <xdr:to>
      <xdr:col>1</xdr:col>
      <xdr:colOff>616921</xdr:colOff>
      <xdr:row>59</xdr:row>
      <xdr:rowOff>1310465</xdr:rowOff>
    </xdr:to>
    <xdr:pic>
      <xdr:nvPicPr>
        <xdr:cNvPr id="114" name="Рисунок 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820" y="55258608"/>
          <a:ext cx="494458" cy="1188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95250</xdr:colOff>
      <xdr:row>60</xdr:row>
      <xdr:rowOff>122464</xdr:rowOff>
    </xdr:from>
    <xdr:to>
      <xdr:col>1</xdr:col>
      <xdr:colOff>691137</xdr:colOff>
      <xdr:row>60</xdr:row>
      <xdr:rowOff>1238250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56592107"/>
          <a:ext cx="595887" cy="111578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61</xdr:row>
      <xdr:rowOff>68036</xdr:rowOff>
    </xdr:from>
    <xdr:to>
      <xdr:col>1</xdr:col>
      <xdr:colOff>653142</xdr:colOff>
      <xdr:row>61</xdr:row>
      <xdr:rowOff>1306286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57871179"/>
          <a:ext cx="55789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6:I85"/>
  <sheetViews>
    <sheetView tabSelected="1" zoomScale="70" zoomScaleNormal="70" workbookViewId="0">
      <selection activeCell="D74" sqref="D74"/>
    </sheetView>
  </sheetViews>
  <sheetFormatPr defaultColWidth="8.85546875" defaultRowHeight="15"/>
  <cols>
    <col min="1" max="1" width="4.42578125" customWidth="1"/>
    <col min="2" max="2" width="10.5703125" customWidth="1"/>
    <col min="3" max="3" width="34.140625" customWidth="1"/>
    <col min="4" max="4" width="52.85546875" bestFit="1" customWidth="1"/>
    <col min="5" max="5" width="13.85546875" customWidth="1"/>
    <col min="6" max="6" width="18.85546875" style="34" customWidth="1"/>
    <col min="7" max="8" width="13.85546875" customWidth="1"/>
    <col min="9" max="9" width="8.85546875" style="70"/>
  </cols>
  <sheetData>
    <row r="6" spans="1:9" ht="39.75" customHeight="1">
      <c r="A6" s="141" t="s">
        <v>186</v>
      </c>
      <c r="B6" s="141"/>
      <c r="C6" s="141"/>
      <c r="D6" s="141"/>
      <c r="E6" s="141"/>
      <c r="F6" s="141"/>
      <c r="G6" s="141"/>
      <c r="H6" s="141"/>
    </row>
    <row r="7" spans="1:9" ht="10.5" customHeight="1">
      <c r="A7" s="9"/>
      <c r="B7" s="9"/>
      <c r="C7" s="9"/>
      <c r="D7" s="9"/>
      <c r="E7" s="9"/>
      <c r="F7" s="30"/>
      <c r="G7" s="9"/>
      <c r="H7" s="9"/>
    </row>
    <row r="8" spans="1:9" s="10" customFormat="1" ht="18" customHeight="1">
      <c r="B8" s="2" t="s">
        <v>3</v>
      </c>
      <c r="C8" s="2"/>
      <c r="D8" s="2"/>
      <c r="E8" s="2" t="s">
        <v>4</v>
      </c>
      <c r="G8" s="2"/>
      <c r="H8" s="2"/>
      <c r="I8" s="81"/>
    </row>
    <row r="9" spans="1:9" s="10" customFormat="1" ht="5.0999999999999996" customHeight="1">
      <c r="B9" s="2"/>
      <c r="C9" s="2"/>
      <c r="D9" s="2"/>
      <c r="E9" s="12"/>
      <c r="F9" s="32"/>
      <c r="G9" s="2"/>
      <c r="H9" s="12"/>
      <c r="I9" s="81"/>
    </row>
    <row r="10" spans="1:9" s="10" customFormat="1" ht="18" customHeight="1">
      <c r="B10" s="47" t="s">
        <v>5</v>
      </c>
      <c r="C10" s="47"/>
      <c r="D10" s="2"/>
      <c r="E10" s="2" t="s">
        <v>72</v>
      </c>
      <c r="G10" s="12"/>
      <c r="H10" s="12"/>
      <c r="I10" s="81"/>
    </row>
    <row r="11" spans="1:9" s="10" customFormat="1" ht="5.0999999999999996" customHeight="1">
      <c r="B11" s="2"/>
      <c r="C11" s="2"/>
      <c r="D11" s="2"/>
      <c r="E11" s="12"/>
      <c r="F11" s="31"/>
      <c r="G11" s="12"/>
      <c r="H11" s="12"/>
      <c r="I11" s="81"/>
    </row>
    <row r="12" spans="1:9" s="10" customFormat="1" ht="18" customHeight="1">
      <c r="B12" s="2" t="s">
        <v>150</v>
      </c>
      <c r="C12" s="2"/>
      <c r="D12" s="2"/>
      <c r="E12" s="12"/>
      <c r="F12" s="31"/>
      <c r="G12" s="12"/>
      <c r="H12" s="12"/>
      <c r="I12" s="81"/>
    </row>
    <row r="13" spans="1:9" s="10" customFormat="1" ht="9.75" customHeight="1">
      <c r="B13" s="13"/>
      <c r="C13" s="13"/>
      <c r="D13" s="2"/>
      <c r="E13" s="11"/>
      <c r="F13" s="31"/>
      <c r="G13" s="12"/>
      <c r="H13" s="12"/>
      <c r="I13" s="81"/>
    </row>
    <row r="14" spans="1:9" s="10" customFormat="1" ht="9.75" customHeight="1">
      <c r="B14" s="13"/>
      <c r="C14" s="13"/>
      <c r="D14" s="2"/>
      <c r="E14" s="11"/>
      <c r="F14" s="31"/>
      <c r="G14" s="12"/>
      <c r="H14" s="12"/>
      <c r="I14" s="81"/>
    </row>
    <row r="15" spans="1:9" ht="30">
      <c r="A15" s="2"/>
      <c r="B15" s="4"/>
      <c r="C15" s="4"/>
      <c r="D15" s="3"/>
      <c r="F15" s="33" t="s">
        <v>2</v>
      </c>
      <c r="G15" s="46" t="s">
        <v>73</v>
      </c>
      <c r="H15" s="15"/>
    </row>
    <row r="16" spans="1:9" ht="60" customHeight="1">
      <c r="A16" s="153" t="s">
        <v>54</v>
      </c>
      <c r="B16" s="154"/>
      <c r="C16" s="154"/>
      <c r="D16" s="154"/>
      <c r="E16" s="154"/>
      <c r="F16" s="154"/>
      <c r="G16" s="154"/>
      <c r="H16" s="155"/>
    </row>
    <row r="17" spans="1:9" ht="24.75" customHeight="1" thickBot="1">
      <c r="A17" s="142" t="s">
        <v>74</v>
      </c>
      <c r="B17" s="143"/>
      <c r="C17" s="143"/>
      <c r="D17" s="143"/>
      <c r="E17" s="143"/>
      <c r="F17" s="143"/>
      <c r="G17" s="143"/>
      <c r="H17" s="144"/>
    </row>
    <row r="18" spans="1:9" s="8" customFormat="1" ht="45.75" thickBot="1">
      <c r="A18" s="5" t="s">
        <v>0</v>
      </c>
      <c r="B18" s="6" t="s">
        <v>29</v>
      </c>
      <c r="C18" s="6" t="s">
        <v>30</v>
      </c>
      <c r="D18" s="6" t="s">
        <v>34</v>
      </c>
      <c r="E18" s="7" t="s">
        <v>1</v>
      </c>
      <c r="F18" s="7" t="s">
        <v>10</v>
      </c>
      <c r="G18" s="7" t="s">
        <v>37</v>
      </c>
      <c r="H18" s="25" t="s">
        <v>39</v>
      </c>
      <c r="I18" s="82"/>
    </row>
    <row r="19" spans="1:9" s="1" customFormat="1" ht="25.35" customHeight="1" thickBot="1">
      <c r="A19" s="145" t="s">
        <v>120</v>
      </c>
      <c r="B19" s="146"/>
      <c r="C19" s="146"/>
      <c r="D19" s="146"/>
      <c r="E19" s="146"/>
      <c r="F19" s="146"/>
      <c r="G19" s="146"/>
      <c r="H19" s="147"/>
      <c r="I19" s="83"/>
    </row>
    <row r="20" spans="1:9" ht="105" customHeight="1">
      <c r="A20" s="27">
        <v>1</v>
      </c>
      <c r="B20" s="28"/>
      <c r="C20" s="151" t="s">
        <v>31</v>
      </c>
      <c r="D20" s="65" t="s">
        <v>75</v>
      </c>
      <c r="E20" s="84" t="s">
        <v>8</v>
      </c>
      <c r="F20" s="133" t="s">
        <v>76</v>
      </c>
      <c r="G20" s="134" t="s">
        <v>171</v>
      </c>
      <c r="H20" s="135" t="s">
        <v>170</v>
      </c>
    </row>
    <row r="21" spans="1:9" ht="105" customHeight="1">
      <c r="A21" s="26">
        <v>2</v>
      </c>
      <c r="B21" s="17"/>
      <c r="C21" s="149"/>
      <c r="D21" s="64" t="s">
        <v>77</v>
      </c>
      <c r="E21" s="18" t="s">
        <v>8</v>
      </c>
      <c r="F21" s="40" t="s">
        <v>78</v>
      </c>
      <c r="G21" s="69" t="s">
        <v>172</v>
      </c>
      <c r="H21" s="136" t="s">
        <v>170</v>
      </c>
    </row>
    <row r="22" spans="1:9" ht="105" customHeight="1">
      <c r="A22" s="26">
        <v>3</v>
      </c>
      <c r="B22" s="17"/>
      <c r="C22" s="149"/>
      <c r="D22" s="64" t="s">
        <v>79</v>
      </c>
      <c r="E22" s="18" t="s">
        <v>8</v>
      </c>
      <c r="F22" s="40" t="s">
        <v>80</v>
      </c>
      <c r="G22" s="69" t="s">
        <v>172</v>
      </c>
      <c r="H22" s="136" t="s">
        <v>170</v>
      </c>
    </row>
    <row r="23" spans="1:9" ht="105" customHeight="1">
      <c r="A23" s="26">
        <v>4</v>
      </c>
      <c r="B23" s="17"/>
      <c r="C23" s="149" t="s">
        <v>31</v>
      </c>
      <c r="D23" s="64" t="s">
        <v>81</v>
      </c>
      <c r="E23" s="18" t="s">
        <v>9</v>
      </c>
      <c r="F23" s="40" t="s">
        <v>82</v>
      </c>
      <c r="G23" s="69" t="s">
        <v>172</v>
      </c>
      <c r="H23" s="136" t="s">
        <v>170</v>
      </c>
    </row>
    <row r="24" spans="1:9" ht="105" customHeight="1">
      <c r="A24" s="26">
        <v>5</v>
      </c>
      <c r="B24" s="17"/>
      <c r="C24" s="149"/>
      <c r="D24" s="64" t="s">
        <v>83</v>
      </c>
      <c r="E24" s="18" t="s">
        <v>9</v>
      </c>
      <c r="F24" s="40" t="s">
        <v>80</v>
      </c>
      <c r="G24" s="69" t="s">
        <v>172</v>
      </c>
      <c r="H24" s="136" t="s">
        <v>170</v>
      </c>
    </row>
    <row r="25" spans="1:9" ht="105" customHeight="1">
      <c r="A25" s="26">
        <v>6</v>
      </c>
      <c r="B25" s="17"/>
      <c r="C25" s="149"/>
      <c r="D25" s="64" t="s">
        <v>84</v>
      </c>
      <c r="E25" s="18" t="s">
        <v>9</v>
      </c>
      <c r="F25" s="40" t="s">
        <v>80</v>
      </c>
      <c r="G25" s="69" t="s">
        <v>172</v>
      </c>
      <c r="H25" s="136" t="s">
        <v>170</v>
      </c>
    </row>
    <row r="26" spans="1:9" ht="105" customHeight="1">
      <c r="A26" s="26">
        <v>7</v>
      </c>
      <c r="B26" s="17"/>
      <c r="C26" s="152" t="s">
        <v>31</v>
      </c>
      <c r="D26" s="51" t="s">
        <v>122</v>
      </c>
      <c r="E26" s="52" t="s">
        <v>8</v>
      </c>
      <c r="F26" s="36" t="s">
        <v>76</v>
      </c>
      <c r="G26" s="71" t="s">
        <v>85</v>
      </c>
      <c r="H26" s="137">
        <v>2600</v>
      </c>
    </row>
    <row r="27" spans="1:9" ht="105" customHeight="1">
      <c r="A27" s="26">
        <v>8</v>
      </c>
      <c r="B27" s="17"/>
      <c r="C27" s="152"/>
      <c r="D27" s="51" t="s">
        <v>123</v>
      </c>
      <c r="E27" s="52" t="s">
        <v>8</v>
      </c>
      <c r="F27" s="36" t="s">
        <v>82</v>
      </c>
      <c r="G27" s="71" t="s">
        <v>121</v>
      </c>
      <c r="H27" s="137">
        <v>2600</v>
      </c>
    </row>
    <row r="28" spans="1:9" ht="105" customHeight="1">
      <c r="A28" s="26">
        <v>9</v>
      </c>
      <c r="B28" s="17"/>
      <c r="C28" s="152"/>
      <c r="D28" s="51" t="s">
        <v>124</v>
      </c>
      <c r="E28" s="52" t="s">
        <v>8</v>
      </c>
      <c r="F28" s="36" t="s">
        <v>86</v>
      </c>
      <c r="G28" s="71" t="s">
        <v>121</v>
      </c>
      <c r="H28" s="137">
        <v>2600</v>
      </c>
    </row>
    <row r="29" spans="1:9" ht="105" customHeight="1">
      <c r="A29" s="26">
        <v>10</v>
      </c>
      <c r="B29" s="17"/>
      <c r="C29" s="149" t="s">
        <v>31</v>
      </c>
      <c r="D29" s="64" t="s">
        <v>87</v>
      </c>
      <c r="E29" s="18" t="s">
        <v>9</v>
      </c>
      <c r="F29" s="40" t="s">
        <v>53</v>
      </c>
      <c r="G29" s="72">
        <f>H29*3.024</f>
        <v>18023.04</v>
      </c>
      <c r="H29" s="109">
        <v>5960</v>
      </c>
    </row>
    <row r="30" spans="1:9" ht="105" customHeight="1">
      <c r="A30" s="26">
        <v>11</v>
      </c>
      <c r="B30" s="17"/>
      <c r="C30" s="149"/>
      <c r="D30" s="64" t="s">
        <v>88</v>
      </c>
      <c r="E30" s="18" t="s">
        <v>9</v>
      </c>
      <c r="F30" s="40" t="s">
        <v>53</v>
      </c>
      <c r="G30" s="72">
        <f t="shared" ref="G30:G31" si="0">H30*3.024</f>
        <v>18023.04</v>
      </c>
      <c r="H30" s="109">
        <v>5960</v>
      </c>
    </row>
    <row r="31" spans="1:9" ht="105" customHeight="1" thickBot="1">
      <c r="A31" s="102">
        <v>12</v>
      </c>
      <c r="B31" s="49"/>
      <c r="C31" s="150"/>
      <c r="D31" s="103" t="s">
        <v>89</v>
      </c>
      <c r="E31" s="104" t="s">
        <v>9</v>
      </c>
      <c r="F31" s="138" t="s">
        <v>53</v>
      </c>
      <c r="G31" s="139">
        <f t="shared" si="0"/>
        <v>18023.04</v>
      </c>
      <c r="H31" s="140">
        <v>5960</v>
      </c>
    </row>
    <row r="32" spans="1:9" s="1" customFormat="1" ht="25.35" customHeight="1">
      <c r="A32" s="148" t="s">
        <v>187</v>
      </c>
      <c r="B32" s="148"/>
      <c r="C32" s="148"/>
      <c r="D32" s="148"/>
      <c r="E32" s="148"/>
      <c r="F32" s="148"/>
      <c r="G32" s="148"/>
      <c r="H32" s="148"/>
      <c r="I32" s="83"/>
    </row>
    <row r="33" spans="1:9" s="1" customFormat="1" ht="20.25" thickBot="1">
      <c r="A33" s="158" t="s">
        <v>179</v>
      </c>
      <c r="B33" s="158"/>
      <c r="C33" s="158"/>
      <c r="D33" s="158"/>
      <c r="E33" s="158"/>
      <c r="F33" s="158"/>
      <c r="G33" s="158"/>
      <c r="H33" s="159"/>
      <c r="I33" s="83"/>
    </row>
    <row r="34" spans="1:9" ht="105" customHeight="1">
      <c r="A34" s="27">
        <v>1</v>
      </c>
      <c r="B34" s="28"/>
      <c r="C34" s="151" t="s">
        <v>31</v>
      </c>
      <c r="D34" s="65" t="s">
        <v>93</v>
      </c>
      <c r="E34" s="65" t="s">
        <v>8</v>
      </c>
      <c r="F34" s="112" t="s">
        <v>92</v>
      </c>
      <c r="G34" s="122" t="s">
        <v>91</v>
      </c>
      <c r="H34" s="123" t="s">
        <v>90</v>
      </c>
    </row>
    <row r="35" spans="1:9" ht="105" customHeight="1">
      <c r="A35" s="26">
        <v>2</v>
      </c>
      <c r="B35" s="17"/>
      <c r="C35" s="149"/>
      <c r="D35" s="64" t="s">
        <v>94</v>
      </c>
      <c r="E35" s="64" t="s">
        <v>8</v>
      </c>
      <c r="F35" s="36" t="s">
        <v>95</v>
      </c>
      <c r="G35" s="45" t="s">
        <v>91</v>
      </c>
      <c r="H35" s="124" t="s">
        <v>90</v>
      </c>
    </row>
    <row r="36" spans="1:9" ht="105" customHeight="1">
      <c r="A36" s="61">
        <v>3</v>
      </c>
      <c r="B36" s="17"/>
      <c r="C36" s="149"/>
      <c r="D36" s="64" t="s">
        <v>96</v>
      </c>
      <c r="E36" s="64" t="s">
        <v>8</v>
      </c>
      <c r="F36" s="36" t="s">
        <v>95</v>
      </c>
      <c r="G36" s="45" t="s">
        <v>91</v>
      </c>
      <c r="H36" s="124" t="s">
        <v>90</v>
      </c>
    </row>
    <row r="37" spans="1:9" ht="105" customHeight="1">
      <c r="A37" s="26">
        <v>4</v>
      </c>
      <c r="B37" s="17"/>
      <c r="C37" s="163" t="s">
        <v>174</v>
      </c>
      <c r="D37" s="51" t="s">
        <v>125</v>
      </c>
      <c r="E37" s="52" t="s">
        <v>8</v>
      </c>
      <c r="F37" s="36" t="s">
        <v>7</v>
      </c>
      <c r="G37" s="50">
        <f>H37*3.08</f>
        <v>9240</v>
      </c>
      <c r="H37" s="125">
        <v>3000</v>
      </c>
    </row>
    <row r="38" spans="1:9" ht="105" customHeight="1">
      <c r="A38" s="61">
        <v>5</v>
      </c>
      <c r="B38" s="17"/>
      <c r="C38" s="164"/>
      <c r="D38" s="51" t="s">
        <v>126</v>
      </c>
      <c r="E38" s="52" t="s">
        <v>8</v>
      </c>
      <c r="F38" s="36" t="s">
        <v>7</v>
      </c>
      <c r="G38" s="50">
        <f t="shared" ref="G38:G39" si="1">H38*3.08</f>
        <v>9240</v>
      </c>
      <c r="H38" s="125">
        <v>3000</v>
      </c>
    </row>
    <row r="39" spans="1:9" ht="105" customHeight="1">
      <c r="A39" s="26">
        <v>6</v>
      </c>
      <c r="B39" s="17"/>
      <c r="C39" s="165"/>
      <c r="D39" s="51" t="s">
        <v>127</v>
      </c>
      <c r="E39" s="52" t="s">
        <v>8</v>
      </c>
      <c r="F39" s="36" t="s">
        <v>7</v>
      </c>
      <c r="G39" s="50">
        <f t="shared" si="1"/>
        <v>9240</v>
      </c>
      <c r="H39" s="125">
        <v>3000</v>
      </c>
    </row>
    <row r="40" spans="1:9" ht="105" customHeight="1">
      <c r="A40" s="61">
        <v>7</v>
      </c>
      <c r="B40" s="17"/>
      <c r="C40" s="163" t="s">
        <v>175</v>
      </c>
      <c r="D40" s="66" t="s">
        <v>101</v>
      </c>
      <c r="E40" s="38" t="s">
        <v>9</v>
      </c>
      <c r="F40" s="36" t="s">
        <v>102</v>
      </c>
      <c r="G40" s="45" t="s">
        <v>91</v>
      </c>
      <c r="H40" s="124" t="s">
        <v>90</v>
      </c>
    </row>
    <row r="41" spans="1:9" ht="105" customHeight="1">
      <c r="A41" s="26">
        <v>8</v>
      </c>
      <c r="B41" s="17"/>
      <c r="C41" s="164"/>
      <c r="D41" s="66" t="s">
        <v>103</v>
      </c>
      <c r="E41" s="38" t="s">
        <v>9</v>
      </c>
      <c r="F41" s="36" t="s">
        <v>95</v>
      </c>
      <c r="G41" s="45" t="s">
        <v>91</v>
      </c>
      <c r="H41" s="124" t="s">
        <v>90</v>
      </c>
    </row>
    <row r="42" spans="1:9" ht="105" customHeight="1">
      <c r="A42" s="61">
        <v>9</v>
      </c>
      <c r="B42" s="17"/>
      <c r="C42" s="165"/>
      <c r="D42" s="66" t="s">
        <v>104</v>
      </c>
      <c r="E42" s="38" t="s">
        <v>9</v>
      </c>
      <c r="F42" s="36" t="s">
        <v>102</v>
      </c>
      <c r="G42" s="45" t="s">
        <v>91</v>
      </c>
      <c r="H42" s="124" t="s">
        <v>90</v>
      </c>
    </row>
    <row r="43" spans="1:9" ht="105" customHeight="1">
      <c r="A43" s="26">
        <v>10</v>
      </c>
      <c r="B43" s="17"/>
      <c r="C43" s="163" t="s">
        <v>176</v>
      </c>
      <c r="D43" s="66" t="s">
        <v>139</v>
      </c>
      <c r="E43" s="38" t="s">
        <v>8</v>
      </c>
      <c r="F43" s="36" t="s">
        <v>140</v>
      </c>
      <c r="G43" s="45" t="s">
        <v>141</v>
      </c>
      <c r="H43" s="124" t="s">
        <v>135</v>
      </c>
    </row>
    <row r="44" spans="1:9" ht="105" customHeight="1">
      <c r="A44" s="61">
        <v>11</v>
      </c>
      <c r="B44" s="17"/>
      <c r="C44" s="164"/>
      <c r="D44" s="66" t="s">
        <v>142</v>
      </c>
      <c r="E44" s="38" t="s">
        <v>8</v>
      </c>
      <c r="F44" s="36" t="s">
        <v>143</v>
      </c>
      <c r="G44" s="45" t="s">
        <v>141</v>
      </c>
      <c r="H44" s="124" t="s">
        <v>144</v>
      </c>
    </row>
    <row r="45" spans="1:9" ht="105" customHeight="1">
      <c r="A45" s="26">
        <v>12</v>
      </c>
      <c r="B45" s="17"/>
      <c r="C45" s="165"/>
      <c r="D45" s="66" t="s">
        <v>145</v>
      </c>
      <c r="E45" s="38" t="s">
        <v>8</v>
      </c>
      <c r="F45" s="36" t="s">
        <v>143</v>
      </c>
      <c r="G45" s="45" t="s">
        <v>147</v>
      </c>
      <c r="H45" s="124" t="s">
        <v>146</v>
      </c>
    </row>
    <row r="46" spans="1:9" ht="105" customHeight="1">
      <c r="A46" s="61">
        <v>13</v>
      </c>
      <c r="B46" s="75"/>
      <c r="C46" s="160" t="s">
        <v>177</v>
      </c>
      <c r="D46" s="76" t="s">
        <v>167</v>
      </c>
      <c r="E46" s="77" t="s">
        <v>9</v>
      </c>
      <c r="F46" s="78" t="s">
        <v>55</v>
      </c>
      <c r="G46" s="79">
        <f t="shared" ref="G46:G48" si="2">H46*3.024</f>
        <v>14968.8</v>
      </c>
      <c r="H46" s="80">
        <v>4950</v>
      </c>
    </row>
    <row r="47" spans="1:9" ht="105" customHeight="1">
      <c r="A47" s="26">
        <v>14</v>
      </c>
      <c r="B47" s="75"/>
      <c r="C47" s="161"/>
      <c r="D47" s="76" t="s">
        <v>168</v>
      </c>
      <c r="E47" s="77" t="s">
        <v>9</v>
      </c>
      <c r="F47" s="78" t="s">
        <v>65</v>
      </c>
      <c r="G47" s="79">
        <f t="shared" si="2"/>
        <v>14968.8</v>
      </c>
      <c r="H47" s="80">
        <v>4950</v>
      </c>
    </row>
    <row r="48" spans="1:9" ht="105" customHeight="1">
      <c r="A48" s="61">
        <v>15</v>
      </c>
      <c r="B48" s="75"/>
      <c r="C48" s="162"/>
      <c r="D48" s="76" t="s">
        <v>169</v>
      </c>
      <c r="E48" s="77" t="s">
        <v>9</v>
      </c>
      <c r="F48" s="78" t="s">
        <v>66</v>
      </c>
      <c r="G48" s="79">
        <f t="shared" si="2"/>
        <v>14968.8</v>
      </c>
      <c r="H48" s="80">
        <v>4950</v>
      </c>
    </row>
    <row r="49" spans="1:8" ht="105" customHeight="1">
      <c r="A49" s="26">
        <v>16</v>
      </c>
      <c r="B49" s="17"/>
      <c r="C49" s="163" t="s">
        <v>178</v>
      </c>
      <c r="D49" s="66" t="s">
        <v>109</v>
      </c>
      <c r="E49" s="38" t="s">
        <v>8</v>
      </c>
      <c r="F49" s="36" t="s">
        <v>95</v>
      </c>
      <c r="G49" s="45" t="s">
        <v>108</v>
      </c>
      <c r="H49" s="126">
        <v>2890</v>
      </c>
    </row>
    <row r="50" spans="1:8" ht="105" customHeight="1">
      <c r="A50" s="61">
        <v>17</v>
      </c>
      <c r="B50" s="17"/>
      <c r="C50" s="164"/>
      <c r="D50" s="66" t="s">
        <v>110</v>
      </c>
      <c r="E50" s="38" t="s">
        <v>8</v>
      </c>
      <c r="F50" s="36" t="s">
        <v>95</v>
      </c>
      <c r="G50" s="45" t="s">
        <v>108</v>
      </c>
      <c r="H50" s="126">
        <v>2890</v>
      </c>
    </row>
    <row r="51" spans="1:8" ht="105" customHeight="1">
      <c r="A51" s="26">
        <v>18</v>
      </c>
      <c r="B51" s="17"/>
      <c r="C51" s="165"/>
      <c r="D51" s="66" t="s">
        <v>111</v>
      </c>
      <c r="E51" s="66" t="s">
        <v>8</v>
      </c>
      <c r="F51" s="36" t="s">
        <v>98</v>
      </c>
      <c r="G51" s="45" t="s">
        <v>108</v>
      </c>
      <c r="H51" s="126">
        <v>2890</v>
      </c>
    </row>
    <row r="52" spans="1:8" ht="105" customHeight="1">
      <c r="A52" s="61">
        <v>19</v>
      </c>
      <c r="B52" s="17"/>
      <c r="C52" s="163" t="s">
        <v>31</v>
      </c>
      <c r="D52" s="66" t="s">
        <v>138</v>
      </c>
      <c r="E52" s="38" t="s">
        <v>8</v>
      </c>
      <c r="F52" s="36" t="s">
        <v>130</v>
      </c>
      <c r="G52" s="45" t="s">
        <v>128</v>
      </c>
      <c r="H52" s="124" t="s">
        <v>129</v>
      </c>
    </row>
    <row r="53" spans="1:8" ht="105" customHeight="1">
      <c r="A53" s="26">
        <v>20</v>
      </c>
      <c r="B53" s="17"/>
      <c r="C53" s="164"/>
      <c r="D53" s="66" t="s">
        <v>137</v>
      </c>
      <c r="E53" s="38" t="s">
        <v>8</v>
      </c>
      <c r="F53" s="36" t="s">
        <v>131</v>
      </c>
      <c r="G53" s="45" t="s">
        <v>128</v>
      </c>
      <c r="H53" s="124" t="s">
        <v>132</v>
      </c>
    </row>
    <row r="54" spans="1:8" ht="105" customHeight="1" thickBot="1">
      <c r="A54" s="127">
        <v>21</v>
      </c>
      <c r="B54" s="49"/>
      <c r="C54" s="166"/>
      <c r="D54" s="128" t="s">
        <v>136</v>
      </c>
      <c r="E54" s="129" t="s">
        <v>8</v>
      </c>
      <c r="F54" s="130" t="s">
        <v>133</v>
      </c>
      <c r="G54" s="131" t="s">
        <v>134</v>
      </c>
      <c r="H54" s="132" t="s">
        <v>135</v>
      </c>
    </row>
    <row r="55" spans="1:8" ht="20.25" thickBot="1">
      <c r="A55" s="156" t="s">
        <v>180</v>
      </c>
      <c r="B55" s="156"/>
      <c r="C55" s="156"/>
      <c r="D55" s="156"/>
      <c r="E55" s="156"/>
      <c r="F55" s="156"/>
      <c r="G55" s="156"/>
      <c r="H55" s="157"/>
    </row>
    <row r="56" spans="1:8" ht="105" customHeight="1">
      <c r="A56" s="27">
        <v>22</v>
      </c>
      <c r="B56" s="28"/>
      <c r="C56" s="84" t="s">
        <v>26</v>
      </c>
      <c r="D56" s="65" t="s">
        <v>97</v>
      </c>
      <c r="E56" s="84" t="s">
        <v>9</v>
      </c>
      <c r="F56" s="112" t="s">
        <v>55</v>
      </c>
      <c r="G56" s="120">
        <f>H56*3.024</f>
        <v>11340</v>
      </c>
      <c r="H56" s="100">
        <v>3750</v>
      </c>
    </row>
    <row r="57" spans="1:8" ht="105" customHeight="1">
      <c r="A57" s="61">
        <v>23</v>
      </c>
      <c r="B57" s="17"/>
      <c r="C57" s="18" t="s">
        <v>26</v>
      </c>
      <c r="D57" s="64" t="s">
        <v>173</v>
      </c>
      <c r="E57" s="18" t="s">
        <v>9</v>
      </c>
      <c r="F57" s="36" t="s">
        <v>55</v>
      </c>
      <c r="G57" s="37">
        <f>H57*3.024</f>
        <v>11340</v>
      </c>
      <c r="H57" s="115">
        <v>3750</v>
      </c>
    </row>
    <row r="58" spans="1:8" ht="105" customHeight="1">
      <c r="A58" s="26">
        <v>24</v>
      </c>
      <c r="B58" s="17"/>
      <c r="C58" s="18" t="s">
        <v>26</v>
      </c>
      <c r="D58" s="64" t="s">
        <v>160</v>
      </c>
      <c r="E58" s="18" t="s">
        <v>9</v>
      </c>
      <c r="F58" s="66" t="s">
        <v>55</v>
      </c>
      <c r="G58" s="60">
        <f>H58*3.024</f>
        <v>12307.68</v>
      </c>
      <c r="H58" s="109">
        <v>4070</v>
      </c>
    </row>
    <row r="59" spans="1:8" ht="105" customHeight="1">
      <c r="A59" s="61">
        <v>25</v>
      </c>
      <c r="B59" s="17"/>
      <c r="C59" s="64" t="s">
        <v>26</v>
      </c>
      <c r="D59" s="67" t="s">
        <v>114</v>
      </c>
      <c r="E59" s="18" t="s">
        <v>9</v>
      </c>
      <c r="F59" s="64" t="s">
        <v>55</v>
      </c>
      <c r="G59" s="35">
        <f t="shared" ref="G59:G62" si="3">H59*3.024</f>
        <v>13335.84</v>
      </c>
      <c r="H59" s="121">
        <v>4410</v>
      </c>
    </row>
    <row r="60" spans="1:8" ht="105" customHeight="1">
      <c r="A60" s="26">
        <v>26</v>
      </c>
      <c r="B60" s="17"/>
      <c r="C60" s="64" t="s">
        <v>26</v>
      </c>
      <c r="D60" s="64" t="s">
        <v>115</v>
      </c>
      <c r="E60" s="18" t="s">
        <v>9</v>
      </c>
      <c r="F60" s="64" t="s">
        <v>55</v>
      </c>
      <c r="G60" s="35">
        <f t="shared" si="3"/>
        <v>13335.84</v>
      </c>
      <c r="H60" s="121">
        <v>4410</v>
      </c>
    </row>
    <row r="61" spans="1:8" ht="105" customHeight="1">
      <c r="A61" s="63">
        <v>27</v>
      </c>
      <c r="B61" s="48"/>
      <c r="C61" s="68" t="s">
        <v>26</v>
      </c>
      <c r="D61" s="68" t="s">
        <v>149</v>
      </c>
      <c r="E61" s="54" t="s">
        <v>9</v>
      </c>
      <c r="F61" s="55" t="s">
        <v>55</v>
      </c>
      <c r="G61" s="53">
        <f t="shared" si="3"/>
        <v>13335.84</v>
      </c>
      <c r="H61" s="56">
        <v>4410</v>
      </c>
    </row>
    <row r="62" spans="1:8" ht="105" customHeight="1" thickBot="1">
      <c r="A62" s="90">
        <v>28</v>
      </c>
      <c r="B62" s="74"/>
      <c r="C62" s="44" t="s">
        <v>26</v>
      </c>
      <c r="D62" s="44" t="s">
        <v>163</v>
      </c>
      <c r="E62" s="62" t="s">
        <v>9</v>
      </c>
      <c r="F62" s="57" t="s">
        <v>55</v>
      </c>
      <c r="G62" s="58">
        <f t="shared" si="3"/>
        <v>13335.84</v>
      </c>
      <c r="H62" s="59">
        <v>4410</v>
      </c>
    </row>
    <row r="63" spans="1:8" ht="20.25" thickBot="1">
      <c r="A63" s="156" t="s">
        <v>183</v>
      </c>
      <c r="B63" s="156"/>
      <c r="C63" s="156"/>
      <c r="D63" s="156"/>
      <c r="E63" s="156"/>
      <c r="F63" s="156"/>
      <c r="G63" s="156"/>
      <c r="H63" s="157"/>
    </row>
    <row r="64" spans="1:8" ht="105" customHeight="1">
      <c r="A64" s="27">
        <v>29</v>
      </c>
      <c r="B64" s="28"/>
      <c r="C64" s="84" t="s">
        <v>26</v>
      </c>
      <c r="D64" s="65" t="s">
        <v>105</v>
      </c>
      <c r="E64" s="84" t="s">
        <v>9</v>
      </c>
      <c r="F64" s="112" t="s">
        <v>102</v>
      </c>
      <c r="G64" s="113" t="s">
        <v>99</v>
      </c>
      <c r="H64" s="114" t="s">
        <v>100</v>
      </c>
    </row>
    <row r="65" spans="1:8" ht="105" customHeight="1">
      <c r="A65" s="26">
        <v>30</v>
      </c>
      <c r="B65" s="17"/>
      <c r="C65" s="18" t="s">
        <v>26</v>
      </c>
      <c r="D65" s="64" t="s">
        <v>106</v>
      </c>
      <c r="E65" s="18" t="s">
        <v>9</v>
      </c>
      <c r="F65" s="36" t="s">
        <v>95</v>
      </c>
      <c r="G65" s="41" t="s">
        <v>99</v>
      </c>
      <c r="H65" s="115" t="s">
        <v>100</v>
      </c>
    </row>
    <row r="66" spans="1:8" ht="105" customHeight="1" thickBot="1">
      <c r="A66" s="116">
        <v>31</v>
      </c>
      <c r="B66" s="74"/>
      <c r="C66" s="43" t="s">
        <v>26</v>
      </c>
      <c r="D66" s="44" t="s">
        <v>148</v>
      </c>
      <c r="E66" s="62" t="s">
        <v>9</v>
      </c>
      <c r="F66" s="117" t="s">
        <v>55</v>
      </c>
      <c r="G66" s="118">
        <f>H66*3.024</f>
        <v>10886.4</v>
      </c>
      <c r="H66" s="119">
        <v>3600</v>
      </c>
    </row>
    <row r="67" spans="1:8" ht="20.25" thickBot="1">
      <c r="A67" s="156" t="s">
        <v>184</v>
      </c>
      <c r="B67" s="156"/>
      <c r="C67" s="156"/>
      <c r="D67" s="156"/>
      <c r="E67" s="156"/>
      <c r="F67" s="156"/>
      <c r="G67" s="156"/>
      <c r="H67" s="157"/>
    </row>
    <row r="68" spans="1:8" ht="105" customHeight="1">
      <c r="A68" s="27">
        <v>32</v>
      </c>
      <c r="B68" s="28"/>
      <c r="C68" s="65" t="s">
        <v>26</v>
      </c>
      <c r="D68" s="65" t="s">
        <v>158</v>
      </c>
      <c r="E68" s="84" t="s">
        <v>8</v>
      </c>
      <c r="F68" s="85" t="s">
        <v>7</v>
      </c>
      <c r="G68" s="107">
        <f>H68*3.08</f>
        <v>12535.6</v>
      </c>
      <c r="H68" s="108">
        <v>4070</v>
      </c>
    </row>
    <row r="69" spans="1:8" ht="105" customHeight="1">
      <c r="A69" s="26">
        <v>33</v>
      </c>
      <c r="B69" s="17"/>
      <c r="C69" s="64" t="s">
        <v>26</v>
      </c>
      <c r="D69" s="64" t="s">
        <v>159</v>
      </c>
      <c r="E69" s="18" t="s">
        <v>8</v>
      </c>
      <c r="F69" s="66" t="s">
        <v>7</v>
      </c>
      <c r="G69" s="60">
        <f t="shared" ref="G69" si="4">H69*3.08</f>
        <v>12535.6</v>
      </c>
      <c r="H69" s="109">
        <v>4070</v>
      </c>
    </row>
    <row r="70" spans="1:8" ht="105" customHeight="1">
      <c r="A70" s="26">
        <v>34</v>
      </c>
      <c r="B70" s="17"/>
      <c r="C70" s="64" t="s">
        <v>26</v>
      </c>
      <c r="D70" s="64" t="s">
        <v>161</v>
      </c>
      <c r="E70" s="18" t="s">
        <v>9</v>
      </c>
      <c r="F70" s="64" t="s">
        <v>55</v>
      </c>
      <c r="G70" s="39">
        <f t="shared" ref="G70:G72" si="5">H70*3.024</f>
        <v>17463.599999999999</v>
      </c>
      <c r="H70" s="89">
        <v>5775</v>
      </c>
    </row>
    <row r="71" spans="1:8" ht="105" customHeight="1">
      <c r="A71" s="61">
        <v>35</v>
      </c>
      <c r="B71" s="17"/>
      <c r="C71" s="64" t="s">
        <v>26</v>
      </c>
      <c r="D71" s="64" t="s">
        <v>162</v>
      </c>
      <c r="E71" s="18" t="s">
        <v>9</v>
      </c>
      <c r="F71" s="64" t="s">
        <v>55</v>
      </c>
      <c r="G71" s="39">
        <f t="shared" si="5"/>
        <v>17463.599999999999</v>
      </c>
      <c r="H71" s="89">
        <v>5775</v>
      </c>
    </row>
    <row r="72" spans="1:8" ht="105" customHeight="1" thickBot="1">
      <c r="A72" s="90">
        <v>36</v>
      </c>
      <c r="B72" s="74"/>
      <c r="C72" s="44" t="s">
        <v>26</v>
      </c>
      <c r="D72" s="44" t="s">
        <v>151</v>
      </c>
      <c r="E72" s="62" t="s">
        <v>9</v>
      </c>
      <c r="F72" s="57" t="s">
        <v>55</v>
      </c>
      <c r="G72" s="110">
        <f t="shared" si="5"/>
        <v>7938</v>
      </c>
      <c r="H72" s="111">
        <f>5250/2</f>
        <v>2625</v>
      </c>
    </row>
    <row r="73" spans="1:8" ht="20.25" thickBot="1">
      <c r="A73" s="156" t="s">
        <v>181</v>
      </c>
      <c r="B73" s="156"/>
      <c r="C73" s="156"/>
      <c r="D73" s="156"/>
      <c r="E73" s="156"/>
      <c r="F73" s="156"/>
      <c r="G73" s="156"/>
      <c r="H73" s="157"/>
    </row>
    <row r="74" spans="1:8" ht="105" customHeight="1">
      <c r="A74" s="27">
        <v>37</v>
      </c>
      <c r="B74" s="28"/>
      <c r="C74" s="65" t="s">
        <v>26</v>
      </c>
      <c r="D74" s="65" t="s">
        <v>116</v>
      </c>
      <c r="E74" s="84" t="s">
        <v>9</v>
      </c>
      <c r="F74" s="65" t="s">
        <v>55</v>
      </c>
      <c r="G74" s="99">
        <f t="shared" ref="G74:G77" si="6">H74*3.024</f>
        <v>11369.635200000001</v>
      </c>
      <c r="H74" s="100">
        <v>3759.8</v>
      </c>
    </row>
    <row r="75" spans="1:8" ht="105" customHeight="1">
      <c r="A75" s="26">
        <v>38</v>
      </c>
      <c r="B75" s="17"/>
      <c r="C75" s="64" t="s">
        <v>26</v>
      </c>
      <c r="D75" s="64" t="s">
        <v>164</v>
      </c>
      <c r="E75" s="18" t="s">
        <v>9</v>
      </c>
      <c r="F75" s="64" t="s">
        <v>55</v>
      </c>
      <c r="G75" s="73">
        <f t="shared" si="6"/>
        <v>8785.627199999999</v>
      </c>
      <c r="H75" s="101">
        <f>3418*0.85</f>
        <v>2905.2999999999997</v>
      </c>
    </row>
    <row r="76" spans="1:8" ht="105" customHeight="1">
      <c r="A76" s="61">
        <v>39</v>
      </c>
      <c r="B76" s="17"/>
      <c r="C76" s="64" t="s">
        <v>26</v>
      </c>
      <c r="D76" s="64" t="s">
        <v>165</v>
      </c>
      <c r="E76" s="18" t="s">
        <v>9</v>
      </c>
      <c r="F76" s="64" t="s">
        <v>55</v>
      </c>
      <c r="G76" s="73">
        <f t="shared" si="6"/>
        <v>8785.627199999999</v>
      </c>
      <c r="H76" s="101">
        <f>3418*0.85</f>
        <v>2905.2999999999997</v>
      </c>
    </row>
    <row r="77" spans="1:8" ht="105" customHeight="1" thickBot="1">
      <c r="A77" s="102">
        <v>40</v>
      </c>
      <c r="B77" s="49"/>
      <c r="C77" s="103" t="s">
        <v>26</v>
      </c>
      <c r="D77" s="103" t="s">
        <v>166</v>
      </c>
      <c r="E77" s="104" t="s">
        <v>9</v>
      </c>
      <c r="F77" s="103" t="s">
        <v>55</v>
      </c>
      <c r="G77" s="105">
        <f t="shared" si="6"/>
        <v>8785.627199999999</v>
      </c>
      <c r="H77" s="106">
        <f>3418*0.85</f>
        <v>2905.2999999999997</v>
      </c>
    </row>
    <row r="78" spans="1:8" ht="20.25" thickBot="1">
      <c r="A78" s="156" t="s">
        <v>182</v>
      </c>
      <c r="B78" s="156"/>
      <c r="C78" s="156"/>
      <c r="D78" s="156"/>
      <c r="E78" s="156"/>
      <c r="F78" s="156"/>
      <c r="G78" s="156"/>
      <c r="H78" s="157"/>
    </row>
    <row r="79" spans="1:8" ht="105" customHeight="1">
      <c r="A79" s="27">
        <v>41</v>
      </c>
      <c r="B79" s="28"/>
      <c r="C79" s="84" t="s">
        <v>26</v>
      </c>
      <c r="D79" s="85" t="s">
        <v>112</v>
      </c>
      <c r="E79" s="86" t="s">
        <v>9</v>
      </c>
      <c r="F79" s="85" t="s">
        <v>55</v>
      </c>
      <c r="G79" s="87">
        <f>H79*3.024</f>
        <v>11336.976000000001</v>
      </c>
      <c r="H79" s="88">
        <v>3749</v>
      </c>
    </row>
    <row r="80" spans="1:8" ht="105" customHeight="1">
      <c r="A80" s="61">
        <v>42</v>
      </c>
      <c r="B80" s="17"/>
      <c r="C80" s="18" t="s">
        <v>26</v>
      </c>
      <c r="D80" s="66" t="s">
        <v>113</v>
      </c>
      <c r="E80" s="38" t="s">
        <v>9</v>
      </c>
      <c r="F80" s="66" t="s">
        <v>55</v>
      </c>
      <c r="G80" s="39">
        <f>H80*3.024</f>
        <v>11336.976000000001</v>
      </c>
      <c r="H80" s="89">
        <v>3749</v>
      </c>
    </row>
    <row r="81" spans="1:8" ht="105" customHeight="1">
      <c r="A81" s="63">
        <v>43</v>
      </c>
      <c r="B81" s="48"/>
      <c r="C81" s="42" t="s">
        <v>26</v>
      </c>
      <c r="D81" s="68" t="s">
        <v>107</v>
      </c>
      <c r="E81" s="54" t="s">
        <v>9</v>
      </c>
      <c r="F81" s="55" t="s">
        <v>55</v>
      </c>
      <c r="G81" s="53">
        <f>H81*3.024</f>
        <v>11007.36</v>
      </c>
      <c r="H81" s="56">
        <v>3640</v>
      </c>
    </row>
    <row r="82" spans="1:8" ht="105" customHeight="1">
      <c r="A82" s="63">
        <v>44</v>
      </c>
      <c r="B82" s="48"/>
      <c r="C82" s="42" t="s">
        <v>26</v>
      </c>
      <c r="D82" s="68" t="s">
        <v>117</v>
      </c>
      <c r="E82" s="54" t="s">
        <v>9</v>
      </c>
      <c r="F82" s="55" t="s">
        <v>7</v>
      </c>
      <c r="G82" s="53">
        <f>H82*3.024</f>
        <v>10130.4</v>
      </c>
      <c r="H82" s="56">
        <v>3350</v>
      </c>
    </row>
    <row r="83" spans="1:8" ht="105" customHeight="1" thickBot="1">
      <c r="A83" s="90">
        <v>45</v>
      </c>
      <c r="B83" s="74"/>
      <c r="C83" s="43" t="s">
        <v>26</v>
      </c>
      <c r="D83" s="44" t="s">
        <v>118</v>
      </c>
      <c r="E83" s="62" t="s">
        <v>9</v>
      </c>
      <c r="F83" s="57" t="s">
        <v>7</v>
      </c>
      <c r="G83" s="58">
        <f>H83*3.024</f>
        <v>10130.4</v>
      </c>
      <c r="H83" s="59">
        <v>3350</v>
      </c>
    </row>
    <row r="84" spans="1:8" ht="20.25" thickBot="1">
      <c r="A84" s="156" t="s">
        <v>185</v>
      </c>
      <c r="B84" s="156"/>
      <c r="C84" s="156"/>
      <c r="D84" s="156"/>
      <c r="E84" s="156"/>
      <c r="F84" s="156"/>
      <c r="G84" s="156"/>
      <c r="H84" s="157"/>
    </row>
    <row r="85" spans="1:8" ht="105" customHeight="1" thickBot="1">
      <c r="A85" s="91">
        <v>46</v>
      </c>
      <c r="B85" s="92"/>
      <c r="C85" s="93" t="s">
        <v>26</v>
      </c>
      <c r="D85" s="94" t="s">
        <v>119</v>
      </c>
      <c r="E85" s="95" t="s">
        <v>9</v>
      </c>
      <c r="F85" s="96" t="s">
        <v>55</v>
      </c>
      <c r="G85" s="97">
        <f>H85*3.024</f>
        <v>11748.24</v>
      </c>
      <c r="H85" s="98">
        <v>3885</v>
      </c>
    </row>
  </sheetData>
  <mergeCells count="23">
    <mergeCell ref="A84:H84"/>
    <mergeCell ref="A33:H33"/>
    <mergeCell ref="A55:H55"/>
    <mergeCell ref="A73:H73"/>
    <mergeCell ref="A78:H78"/>
    <mergeCell ref="A63:H63"/>
    <mergeCell ref="A67:H67"/>
    <mergeCell ref="C34:C36"/>
    <mergeCell ref="C46:C48"/>
    <mergeCell ref="C49:C51"/>
    <mergeCell ref="C37:C39"/>
    <mergeCell ref="C40:C42"/>
    <mergeCell ref="C43:C45"/>
    <mergeCell ref="C52:C54"/>
    <mergeCell ref="A6:H6"/>
    <mergeCell ref="A17:H17"/>
    <mergeCell ref="A19:H19"/>
    <mergeCell ref="A32:H32"/>
    <mergeCell ref="C29:C31"/>
    <mergeCell ref="C20:C22"/>
    <mergeCell ref="C23:C25"/>
    <mergeCell ref="C26:C28"/>
    <mergeCell ref="A16:H16"/>
  </mergeCells>
  <hyperlinks>
    <hyperlink ref="G15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43" fitToHeight="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46"/>
  <sheetViews>
    <sheetView topLeftCell="A17" zoomScale="85" zoomScaleNormal="85" workbookViewId="0">
      <selection activeCell="D36" sqref="D36"/>
    </sheetView>
  </sheetViews>
  <sheetFormatPr defaultColWidth="8.85546875" defaultRowHeight="15"/>
  <cols>
    <col min="1" max="1" width="4.42578125" customWidth="1"/>
    <col min="2" max="2" width="34.140625" customWidth="1"/>
    <col min="3" max="3" width="13.85546875" customWidth="1"/>
    <col min="4" max="4" width="14.85546875" customWidth="1"/>
    <col min="5" max="5" width="18.85546875" customWidth="1"/>
    <col min="6" max="7" width="13.85546875" customWidth="1"/>
    <col min="8" max="8" width="32.5703125" customWidth="1"/>
    <col min="9" max="11" width="13.85546875" customWidth="1"/>
  </cols>
  <sheetData>
    <row r="1" spans="1:12" ht="16.5" thickBot="1">
      <c r="A1" s="2"/>
      <c r="B1" s="3"/>
      <c r="C1" s="14"/>
      <c r="D1" s="14"/>
      <c r="E1" s="16"/>
      <c r="F1" s="16"/>
      <c r="G1" s="16"/>
      <c r="H1" s="16"/>
      <c r="I1" s="16"/>
      <c r="J1" s="16"/>
      <c r="K1" s="15"/>
    </row>
    <row r="2" spans="1:12" ht="24.75" customHeight="1" thickBot="1">
      <c r="A2" s="167" t="s">
        <v>6</v>
      </c>
      <c r="B2" s="168"/>
      <c r="C2" s="168"/>
      <c r="D2" s="168"/>
      <c r="E2" s="168"/>
      <c r="F2" s="168"/>
      <c r="G2" s="168"/>
      <c r="H2" s="168"/>
      <c r="I2" s="168"/>
      <c r="J2" s="168"/>
      <c r="K2" s="169"/>
    </row>
    <row r="3" spans="1:12" s="8" customFormat="1" ht="30.75" thickBot="1">
      <c r="A3" s="5" t="s">
        <v>0</v>
      </c>
      <c r="B3" s="6" t="s">
        <v>34</v>
      </c>
      <c r="C3" s="7" t="s">
        <v>1</v>
      </c>
      <c r="D3" s="7" t="s">
        <v>42</v>
      </c>
      <c r="E3" s="7" t="s">
        <v>10</v>
      </c>
      <c r="F3" s="7" t="s">
        <v>12</v>
      </c>
      <c r="G3" s="7" t="s">
        <v>38</v>
      </c>
      <c r="H3" s="7" t="s">
        <v>11</v>
      </c>
      <c r="I3" s="7" t="s">
        <v>28</v>
      </c>
      <c r="J3" s="7" t="s">
        <v>36</v>
      </c>
      <c r="K3" s="7" t="s">
        <v>35</v>
      </c>
    </row>
    <row r="4" spans="1:12" s="1" customFormat="1" ht="25.35" customHeight="1" thickBot="1">
      <c r="A4" s="170" t="s">
        <v>32</v>
      </c>
      <c r="B4" s="171"/>
      <c r="C4" s="171"/>
      <c r="D4" s="171"/>
      <c r="E4" s="171"/>
      <c r="F4" s="171"/>
      <c r="G4" s="171"/>
      <c r="H4" s="171"/>
      <c r="I4" s="171"/>
      <c r="J4" s="171"/>
      <c r="K4" s="172"/>
    </row>
    <row r="5" spans="1:12" ht="15.75">
      <c r="A5" s="22">
        <v>1</v>
      </c>
      <c r="B5" s="23" t="s">
        <v>15</v>
      </c>
      <c r="C5" s="22" t="s">
        <v>8</v>
      </c>
      <c r="D5" s="22" t="s">
        <v>45</v>
      </c>
      <c r="E5" s="22" t="s">
        <v>53</v>
      </c>
      <c r="F5" s="22">
        <v>3</v>
      </c>
      <c r="G5" s="22">
        <v>3.024</v>
      </c>
      <c r="H5" s="22" t="s">
        <v>25</v>
      </c>
      <c r="I5" s="22" t="s">
        <v>27</v>
      </c>
      <c r="J5" s="22">
        <v>11.5</v>
      </c>
      <c r="K5" s="22">
        <v>49</v>
      </c>
      <c r="L5" s="20"/>
    </row>
    <row r="6" spans="1:12" ht="15.75">
      <c r="A6" s="22">
        <v>2</v>
      </c>
      <c r="B6" s="23" t="s">
        <v>14</v>
      </c>
      <c r="C6" s="22" t="s">
        <v>9</v>
      </c>
      <c r="D6" s="22" t="s">
        <v>45</v>
      </c>
      <c r="E6" s="22" t="s">
        <v>53</v>
      </c>
      <c r="F6" s="22">
        <v>3</v>
      </c>
      <c r="G6" s="22">
        <v>3.024</v>
      </c>
      <c r="H6" s="22" t="s">
        <v>25</v>
      </c>
      <c r="I6" s="22" t="s">
        <v>27</v>
      </c>
      <c r="J6" s="22">
        <v>11.5</v>
      </c>
      <c r="K6" s="22">
        <v>49</v>
      </c>
    </row>
    <row r="7" spans="1:12" ht="15.75">
      <c r="A7" s="18">
        <v>3</v>
      </c>
      <c r="B7" s="23" t="s">
        <v>16</v>
      </c>
      <c r="C7" s="18" t="s">
        <v>8</v>
      </c>
      <c r="D7" s="18" t="s">
        <v>45</v>
      </c>
      <c r="E7" s="22" t="s">
        <v>53</v>
      </c>
      <c r="F7" s="22">
        <v>3</v>
      </c>
      <c r="G7" s="22">
        <v>3.024</v>
      </c>
      <c r="H7" s="22" t="s">
        <v>25</v>
      </c>
      <c r="I7" s="22" t="s">
        <v>27</v>
      </c>
      <c r="J7" s="22">
        <v>11.5</v>
      </c>
      <c r="K7" s="22">
        <v>49</v>
      </c>
    </row>
    <row r="8" spans="1:12" ht="15.75">
      <c r="A8" s="22">
        <v>4</v>
      </c>
      <c r="B8" s="24" t="s">
        <v>17</v>
      </c>
      <c r="C8" s="18" t="s">
        <v>9</v>
      </c>
      <c r="D8" s="18" t="s">
        <v>45</v>
      </c>
      <c r="E8" s="22" t="s">
        <v>53</v>
      </c>
      <c r="F8" s="22">
        <v>3</v>
      </c>
      <c r="G8" s="22">
        <v>3.024</v>
      </c>
      <c r="H8" s="22" t="s">
        <v>25</v>
      </c>
      <c r="I8" s="22" t="s">
        <v>27</v>
      </c>
      <c r="J8" s="22">
        <v>11.5</v>
      </c>
      <c r="K8" s="22">
        <v>49</v>
      </c>
    </row>
    <row r="9" spans="1:12" ht="15.75">
      <c r="A9" s="18">
        <v>5</v>
      </c>
      <c r="B9" s="24" t="s">
        <v>47</v>
      </c>
      <c r="C9" s="18" t="s">
        <v>9</v>
      </c>
      <c r="D9" s="18" t="s">
        <v>46</v>
      </c>
      <c r="E9" s="22" t="s">
        <v>53</v>
      </c>
      <c r="F9" s="18">
        <v>3</v>
      </c>
      <c r="G9" s="22">
        <v>3.024</v>
      </c>
      <c r="H9" s="18" t="s">
        <v>26</v>
      </c>
      <c r="I9" s="18" t="s">
        <v>27</v>
      </c>
      <c r="J9" s="22">
        <v>11.5</v>
      </c>
      <c r="K9" s="22">
        <v>49</v>
      </c>
    </row>
    <row r="10" spans="1:12" ht="15.75">
      <c r="A10" s="18">
        <v>6</v>
      </c>
      <c r="B10" s="24" t="s">
        <v>48</v>
      </c>
      <c r="C10" s="18" t="s">
        <v>9</v>
      </c>
      <c r="D10" s="18" t="s">
        <v>46</v>
      </c>
      <c r="E10" s="22" t="s">
        <v>53</v>
      </c>
      <c r="F10" s="18">
        <v>3</v>
      </c>
      <c r="G10" s="22">
        <v>3.024</v>
      </c>
      <c r="H10" s="18" t="s">
        <v>26</v>
      </c>
      <c r="I10" s="18" t="s">
        <v>27</v>
      </c>
      <c r="J10" s="22">
        <v>11.5</v>
      </c>
      <c r="K10" s="22">
        <v>49</v>
      </c>
    </row>
    <row r="11" spans="1:12" ht="15.75">
      <c r="A11" s="18">
        <v>7</v>
      </c>
      <c r="B11" s="24" t="s">
        <v>49</v>
      </c>
      <c r="C11" s="18" t="s">
        <v>9</v>
      </c>
      <c r="D11" s="18" t="s">
        <v>44</v>
      </c>
      <c r="E11" s="22" t="s">
        <v>53</v>
      </c>
      <c r="F11" s="18">
        <v>3</v>
      </c>
      <c r="G11" s="22">
        <v>3.024</v>
      </c>
      <c r="H11" s="18" t="s">
        <v>26</v>
      </c>
      <c r="I11" s="18" t="s">
        <v>27</v>
      </c>
      <c r="J11" s="22">
        <v>11.5</v>
      </c>
      <c r="K11" s="22">
        <v>49</v>
      </c>
    </row>
    <row r="12" spans="1:12" ht="15.75">
      <c r="A12" s="18">
        <v>8</v>
      </c>
      <c r="B12" s="24" t="s">
        <v>50</v>
      </c>
      <c r="C12" s="18" t="s">
        <v>9</v>
      </c>
      <c r="D12" s="18" t="s">
        <v>44</v>
      </c>
      <c r="E12" s="22" t="s">
        <v>53</v>
      </c>
      <c r="F12" s="18">
        <v>3</v>
      </c>
      <c r="G12" s="22">
        <v>3.024</v>
      </c>
      <c r="H12" s="18" t="s">
        <v>26</v>
      </c>
      <c r="I12" s="18" t="s">
        <v>27</v>
      </c>
      <c r="J12" s="22">
        <v>11.5</v>
      </c>
      <c r="K12" s="22">
        <v>49</v>
      </c>
    </row>
    <row r="13" spans="1:12" s="1" customFormat="1" ht="25.35" customHeight="1" thickBot="1">
      <c r="A13" s="173" t="s">
        <v>33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5"/>
    </row>
    <row r="14" spans="1:12" ht="15.75">
      <c r="A14" s="22">
        <v>1</v>
      </c>
      <c r="B14" s="23" t="s">
        <v>13</v>
      </c>
      <c r="C14" s="21" t="s">
        <v>8</v>
      </c>
      <c r="D14" s="21" t="s">
        <v>45</v>
      </c>
      <c r="E14" s="22" t="s">
        <v>55</v>
      </c>
      <c r="F14" s="22">
        <v>3</v>
      </c>
      <c r="G14" s="22">
        <v>3.024</v>
      </c>
      <c r="H14" s="22" t="s">
        <v>25</v>
      </c>
      <c r="I14" s="22" t="s">
        <v>27</v>
      </c>
      <c r="J14" s="22">
        <v>19.579999999999998</v>
      </c>
      <c r="K14" s="22">
        <v>61.25</v>
      </c>
    </row>
    <row r="15" spans="1:12" ht="15.75">
      <c r="A15" s="22">
        <v>2</v>
      </c>
      <c r="B15" s="23" t="s">
        <v>18</v>
      </c>
      <c r="C15" s="22" t="s">
        <v>9</v>
      </c>
      <c r="D15" s="22" t="s">
        <v>44</v>
      </c>
      <c r="E15" s="22" t="s">
        <v>55</v>
      </c>
      <c r="F15" s="22">
        <v>3</v>
      </c>
      <c r="G15" s="22">
        <v>3.024</v>
      </c>
      <c r="H15" s="22" t="s">
        <v>26</v>
      </c>
      <c r="I15" s="22" t="s">
        <v>27</v>
      </c>
      <c r="J15" s="22">
        <v>19.579999999999998</v>
      </c>
      <c r="K15" s="22">
        <v>61.25</v>
      </c>
    </row>
    <row r="16" spans="1:12" ht="15.75">
      <c r="A16" s="22">
        <v>3</v>
      </c>
      <c r="B16" s="23" t="s">
        <v>19</v>
      </c>
      <c r="C16" s="22" t="s">
        <v>9</v>
      </c>
      <c r="D16" s="22" t="s">
        <v>44</v>
      </c>
      <c r="E16" s="22" t="s">
        <v>55</v>
      </c>
      <c r="F16" s="22">
        <v>3</v>
      </c>
      <c r="G16" s="22">
        <v>3.024</v>
      </c>
      <c r="H16" s="22" t="s">
        <v>26</v>
      </c>
      <c r="I16" s="22" t="s">
        <v>27</v>
      </c>
      <c r="J16" s="22">
        <v>19.579999999999998</v>
      </c>
      <c r="K16" s="22">
        <v>61.25</v>
      </c>
    </row>
    <row r="17" spans="1:12" ht="15.75">
      <c r="A17" s="22">
        <v>4</v>
      </c>
      <c r="B17" s="23" t="s">
        <v>20</v>
      </c>
      <c r="C17" s="22" t="s">
        <v>9</v>
      </c>
      <c r="D17" s="22" t="s">
        <v>45</v>
      </c>
      <c r="E17" s="22" t="s">
        <v>55</v>
      </c>
      <c r="F17" s="22">
        <v>3</v>
      </c>
      <c r="G17" s="22">
        <v>3.024</v>
      </c>
      <c r="H17" s="22" t="s">
        <v>25</v>
      </c>
      <c r="I17" s="22" t="s">
        <v>27</v>
      </c>
      <c r="J17" s="22">
        <v>19.579999999999998</v>
      </c>
      <c r="K17" s="22">
        <v>61.25</v>
      </c>
      <c r="L17" s="20"/>
    </row>
    <row r="18" spans="1:12" ht="15.75">
      <c r="A18" s="22">
        <v>5</v>
      </c>
      <c r="B18" s="23" t="s">
        <v>21</v>
      </c>
      <c r="C18" s="22" t="s">
        <v>9</v>
      </c>
      <c r="D18" s="22" t="s">
        <v>43</v>
      </c>
      <c r="E18" s="22" t="s">
        <v>55</v>
      </c>
      <c r="F18" s="22">
        <v>3</v>
      </c>
      <c r="G18" s="22">
        <v>3.024</v>
      </c>
      <c r="H18" s="22" t="s">
        <v>26</v>
      </c>
      <c r="I18" s="22" t="s">
        <v>27</v>
      </c>
      <c r="J18" s="22">
        <v>19.579999999999998</v>
      </c>
      <c r="K18" s="22">
        <v>61.25</v>
      </c>
    </row>
    <row r="19" spans="1:12" ht="15.75">
      <c r="A19" s="22">
        <v>6</v>
      </c>
      <c r="B19" s="23" t="s">
        <v>22</v>
      </c>
      <c r="C19" s="22" t="s">
        <v>9</v>
      </c>
      <c r="D19" s="22" t="s">
        <v>43</v>
      </c>
      <c r="E19" s="22" t="s">
        <v>55</v>
      </c>
      <c r="F19" s="22">
        <v>3</v>
      </c>
      <c r="G19" s="22">
        <v>3.024</v>
      </c>
      <c r="H19" s="22" t="s">
        <v>26</v>
      </c>
      <c r="I19" s="22" t="s">
        <v>27</v>
      </c>
      <c r="J19" s="22">
        <v>19.579999999999998</v>
      </c>
      <c r="K19" s="22">
        <v>61.25</v>
      </c>
    </row>
    <row r="20" spans="1:12" ht="15.75">
      <c r="A20" s="22">
        <v>7</v>
      </c>
      <c r="B20" s="23" t="s">
        <v>157</v>
      </c>
      <c r="C20" s="22" t="s">
        <v>9</v>
      </c>
      <c r="D20" s="22" t="s">
        <v>156</v>
      </c>
      <c r="E20" s="22" t="s">
        <v>55</v>
      </c>
      <c r="F20" s="22">
        <v>3</v>
      </c>
      <c r="G20" s="22">
        <v>3.024</v>
      </c>
      <c r="H20" s="22" t="s">
        <v>26</v>
      </c>
      <c r="I20" s="22" t="s">
        <v>27</v>
      </c>
      <c r="J20" s="22">
        <v>19.579999999999998</v>
      </c>
      <c r="K20" s="22">
        <v>61.25</v>
      </c>
    </row>
    <row r="21" spans="1:12" ht="15.75">
      <c r="A21" s="22">
        <v>8</v>
      </c>
      <c r="B21" s="23" t="s">
        <v>67</v>
      </c>
      <c r="C21" s="22" t="s">
        <v>9</v>
      </c>
      <c r="D21" s="22" t="s">
        <v>58</v>
      </c>
      <c r="E21" s="22" t="s">
        <v>55</v>
      </c>
      <c r="F21" s="22">
        <v>3</v>
      </c>
      <c r="G21" s="22">
        <v>3.024</v>
      </c>
      <c r="H21" s="22" t="s">
        <v>26</v>
      </c>
      <c r="I21" s="22" t="s">
        <v>27</v>
      </c>
      <c r="J21" s="22">
        <v>19.579999999999998</v>
      </c>
      <c r="K21" s="22">
        <v>61.25</v>
      </c>
    </row>
    <row r="22" spans="1:12" ht="15.75">
      <c r="A22" s="22">
        <v>9</v>
      </c>
      <c r="B22" s="23" t="s">
        <v>154</v>
      </c>
      <c r="C22" s="22" t="s">
        <v>9</v>
      </c>
      <c r="D22" s="22" t="s">
        <v>45</v>
      </c>
      <c r="E22" s="22" t="s">
        <v>55</v>
      </c>
      <c r="F22" s="22">
        <v>3</v>
      </c>
      <c r="G22" s="22">
        <v>3.024</v>
      </c>
      <c r="H22" s="22" t="s">
        <v>25</v>
      </c>
      <c r="I22" s="22" t="s">
        <v>27</v>
      </c>
      <c r="J22" s="22">
        <v>19.579999999999998</v>
      </c>
      <c r="K22" s="22">
        <v>61.25</v>
      </c>
    </row>
    <row r="23" spans="1:12" ht="15.75">
      <c r="A23" s="22">
        <v>10</v>
      </c>
      <c r="B23" s="24" t="s">
        <v>23</v>
      </c>
      <c r="C23" s="18" t="s">
        <v>8</v>
      </c>
      <c r="D23" s="18" t="s">
        <v>45</v>
      </c>
      <c r="E23" s="22" t="s">
        <v>55</v>
      </c>
      <c r="F23" s="22">
        <v>3</v>
      </c>
      <c r="G23" s="22">
        <v>3.024</v>
      </c>
      <c r="H23" s="22" t="s">
        <v>25</v>
      </c>
      <c r="I23" s="22" t="s">
        <v>27</v>
      </c>
      <c r="J23" s="22">
        <v>19.579999999999998</v>
      </c>
      <c r="K23" s="22">
        <v>61.25</v>
      </c>
    </row>
    <row r="24" spans="1:12" ht="15.75">
      <c r="A24" s="22">
        <v>11</v>
      </c>
      <c r="B24" s="24" t="s">
        <v>24</v>
      </c>
      <c r="C24" s="19" t="s">
        <v>8</v>
      </c>
      <c r="D24" s="19" t="s">
        <v>45</v>
      </c>
      <c r="E24" s="22" t="s">
        <v>55</v>
      </c>
      <c r="F24" s="22">
        <v>3</v>
      </c>
      <c r="G24" s="22">
        <v>3.024</v>
      </c>
      <c r="H24" s="22" t="s">
        <v>25</v>
      </c>
      <c r="I24" s="22" t="s">
        <v>27</v>
      </c>
      <c r="J24" s="22">
        <v>19.579999999999998</v>
      </c>
      <c r="K24" s="22">
        <v>61.25</v>
      </c>
    </row>
    <row r="25" spans="1:12" ht="15.75">
      <c r="A25" s="22">
        <v>12</v>
      </c>
      <c r="B25" s="24" t="s">
        <v>52</v>
      </c>
      <c r="C25" s="18" t="s">
        <v>8</v>
      </c>
      <c r="D25" s="18" t="s">
        <v>45</v>
      </c>
      <c r="E25" s="22" t="s">
        <v>55</v>
      </c>
      <c r="F25" s="22">
        <v>3</v>
      </c>
      <c r="G25" s="22">
        <v>3.024</v>
      </c>
      <c r="H25" s="22" t="s">
        <v>25</v>
      </c>
      <c r="I25" s="22" t="s">
        <v>27</v>
      </c>
      <c r="J25" s="22">
        <v>19.579999999999998</v>
      </c>
      <c r="K25" s="22">
        <v>61.25</v>
      </c>
    </row>
    <row r="26" spans="1:12" ht="15.75">
      <c r="A26" s="22">
        <v>13</v>
      </c>
      <c r="B26" s="23" t="s">
        <v>71</v>
      </c>
      <c r="C26" s="18" t="s">
        <v>9</v>
      </c>
      <c r="D26" s="18" t="s">
        <v>45</v>
      </c>
      <c r="E26" s="22" t="s">
        <v>55</v>
      </c>
      <c r="F26" s="22">
        <v>3</v>
      </c>
      <c r="G26" s="22">
        <v>3.024</v>
      </c>
      <c r="H26" s="22" t="s">
        <v>25</v>
      </c>
      <c r="I26" s="22" t="s">
        <v>27</v>
      </c>
      <c r="J26" s="22">
        <v>19.579999999999998</v>
      </c>
      <c r="K26" s="22">
        <v>61.25</v>
      </c>
    </row>
    <row r="27" spans="1:12" ht="15.75">
      <c r="A27" s="22">
        <v>14</v>
      </c>
      <c r="B27" s="23" t="s">
        <v>56</v>
      </c>
      <c r="C27" s="18" t="s">
        <v>8</v>
      </c>
      <c r="D27" s="18" t="s">
        <v>46</v>
      </c>
      <c r="E27" s="22" t="s">
        <v>7</v>
      </c>
      <c r="F27" s="22">
        <v>3</v>
      </c>
      <c r="G27" s="22">
        <v>3.08</v>
      </c>
      <c r="H27" s="22" t="s">
        <v>26</v>
      </c>
      <c r="I27" s="22" t="s">
        <v>57</v>
      </c>
      <c r="J27" s="22">
        <v>19.940000000000001</v>
      </c>
      <c r="K27" s="22">
        <v>62.34</v>
      </c>
    </row>
    <row r="28" spans="1:12" ht="15.75">
      <c r="A28" s="22">
        <v>15</v>
      </c>
      <c r="B28" s="23" t="s">
        <v>51</v>
      </c>
      <c r="C28" s="18" t="s">
        <v>8</v>
      </c>
      <c r="D28" s="18" t="s">
        <v>46</v>
      </c>
      <c r="E28" s="22" t="s">
        <v>7</v>
      </c>
      <c r="F28" s="22">
        <v>3</v>
      </c>
      <c r="G28" s="22">
        <v>3.08</v>
      </c>
      <c r="H28" s="22" t="s">
        <v>26</v>
      </c>
      <c r="I28" s="22" t="s">
        <v>57</v>
      </c>
      <c r="J28" s="22">
        <v>19.940000000000001</v>
      </c>
      <c r="K28" s="22">
        <v>62.34</v>
      </c>
    </row>
    <row r="29" spans="1:12" ht="15.75">
      <c r="A29" s="22">
        <v>16</v>
      </c>
      <c r="B29" s="23" t="s">
        <v>59</v>
      </c>
      <c r="C29" s="22" t="s">
        <v>9</v>
      </c>
      <c r="D29" s="18" t="s">
        <v>44</v>
      </c>
      <c r="E29" s="22" t="s">
        <v>55</v>
      </c>
      <c r="F29" s="22">
        <v>3</v>
      </c>
      <c r="G29" s="22">
        <v>3.024</v>
      </c>
      <c r="H29" s="22" t="s">
        <v>26</v>
      </c>
      <c r="I29" s="22" t="s">
        <v>27</v>
      </c>
      <c r="J29" s="22">
        <v>19.579999999999998</v>
      </c>
      <c r="K29" s="22">
        <v>61.25</v>
      </c>
      <c r="L29" s="20"/>
    </row>
    <row r="30" spans="1:12" ht="15.75">
      <c r="A30" s="22">
        <v>17</v>
      </c>
      <c r="B30" s="23" t="s">
        <v>60</v>
      </c>
      <c r="C30" s="22" t="s">
        <v>9</v>
      </c>
      <c r="D30" s="22" t="s">
        <v>58</v>
      </c>
      <c r="E30" s="22" t="s">
        <v>55</v>
      </c>
      <c r="F30" s="22">
        <v>3</v>
      </c>
      <c r="G30" s="22">
        <v>3.024</v>
      </c>
      <c r="H30" s="22" t="s">
        <v>26</v>
      </c>
      <c r="I30" s="22" t="s">
        <v>27</v>
      </c>
      <c r="J30" s="22">
        <v>19.579999999999998</v>
      </c>
      <c r="K30" s="22">
        <v>61.25</v>
      </c>
    </row>
    <row r="31" spans="1:12" ht="15.75">
      <c r="A31" s="22">
        <v>18</v>
      </c>
      <c r="B31" s="23" t="s">
        <v>61</v>
      </c>
      <c r="C31" s="22" t="s">
        <v>9</v>
      </c>
      <c r="D31" s="22" t="s">
        <v>58</v>
      </c>
      <c r="E31" s="22" t="s">
        <v>55</v>
      </c>
      <c r="F31" s="22">
        <v>3</v>
      </c>
      <c r="G31" s="22">
        <v>3.024</v>
      </c>
      <c r="H31" s="22" t="s">
        <v>26</v>
      </c>
      <c r="I31" s="22" t="s">
        <v>27</v>
      </c>
      <c r="J31" s="22">
        <v>19.579999999999998</v>
      </c>
      <c r="K31" s="22">
        <v>61.25</v>
      </c>
    </row>
    <row r="32" spans="1:12" ht="15.75">
      <c r="A32" s="22">
        <v>19</v>
      </c>
      <c r="B32" s="23" t="s">
        <v>62</v>
      </c>
      <c r="C32" s="22" t="s">
        <v>9</v>
      </c>
      <c r="D32" s="18" t="s">
        <v>46</v>
      </c>
      <c r="E32" s="22" t="s">
        <v>55</v>
      </c>
      <c r="F32" s="22">
        <v>3</v>
      </c>
      <c r="G32" s="22">
        <v>3.024</v>
      </c>
      <c r="H32" s="22" t="s">
        <v>26</v>
      </c>
      <c r="I32" s="22" t="s">
        <v>27</v>
      </c>
      <c r="J32" s="22">
        <v>19.579999999999998</v>
      </c>
      <c r="K32" s="22">
        <v>61.25</v>
      </c>
    </row>
    <row r="33" spans="1:11" ht="15.75">
      <c r="A33" s="22">
        <v>20</v>
      </c>
      <c r="B33" s="24" t="s">
        <v>63</v>
      </c>
      <c r="C33" s="22" t="s">
        <v>9</v>
      </c>
      <c r="D33" s="18" t="s">
        <v>46</v>
      </c>
      <c r="E33" s="22" t="s">
        <v>55</v>
      </c>
      <c r="F33" s="22">
        <v>3</v>
      </c>
      <c r="G33" s="22">
        <v>3.024</v>
      </c>
      <c r="H33" s="22" t="s">
        <v>26</v>
      </c>
      <c r="I33" s="22" t="s">
        <v>27</v>
      </c>
      <c r="J33" s="22">
        <v>19.579999999999998</v>
      </c>
      <c r="K33" s="22">
        <v>61.25</v>
      </c>
    </row>
    <row r="34" spans="1:11" ht="15.75">
      <c r="A34" s="22">
        <v>21</v>
      </c>
      <c r="B34" s="24" t="s">
        <v>152</v>
      </c>
      <c r="C34" s="22" t="s">
        <v>9</v>
      </c>
      <c r="D34" s="18" t="s">
        <v>46</v>
      </c>
      <c r="E34" s="22" t="s">
        <v>65</v>
      </c>
      <c r="F34" s="22">
        <v>3</v>
      </c>
      <c r="G34" s="22">
        <v>3.024</v>
      </c>
      <c r="H34" s="22" t="s">
        <v>26</v>
      </c>
      <c r="I34" s="22" t="s">
        <v>27</v>
      </c>
      <c r="J34" s="22">
        <v>19.579999999999998</v>
      </c>
      <c r="K34" s="22">
        <v>61.25</v>
      </c>
    </row>
    <row r="35" spans="1:11" ht="15.75">
      <c r="A35" s="22">
        <v>22</v>
      </c>
      <c r="B35" s="24" t="s">
        <v>64</v>
      </c>
      <c r="C35" s="22" t="s">
        <v>9</v>
      </c>
      <c r="D35" s="18" t="s">
        <v>44</v>
      </c>
      <c r="E35" s="22" t="s">
        <v>55</v>
      </c>
      <c r="F35" s="22">
        <v>3</v>
      </c>
      <c r="G35" s="22">
        <v>3.024</v>
      </c>
      <c r="H35" s="22" t="s">
        <v>26</v>
      </c>
      <c r="I35" s="22" t="s">
        <v>27</v>
      </c>
      <c r="J35" s="22">
        <v>19.579999999999998</v>
      </c>
      <c r="K35" s="22">
        <v>61.25</v>
      </c>
    </row>
    <row r="36" spans="1:11" ht="15.75">
      <c r="A36" s="22">
        <v>23</v>
      </c>
      <c r="B36" s="24" t="s">
        <v>50</v>
      </c>
      <c r="C36" s="22" t="s">
        <v>9</v>
      </c>
      <c r="D36" s="18" t="s">
        <v>44</v>
      </c>
      <c r="E36" s="22" t="s">
        <v>55</v>
      </c>
      <c r="F36" s="22">
        <v>3</v>
      </c>
      <c r="G36" s="22">
        <v>3.024</v>
      </c>
      <c r="H36" s="22" t="s">
        <v>26</v>
      </c>
      <c r="I36" s="22" t="s">
        <v>27</v>
      </c>
      <c r="J36" s="22">
        <v>19.579999999999998</v>
      </c>
      <c r="K36" s="22">
        <v>61.25</v>
      </c>
    </row>
    <row r="37" spans="1:11" ht="15.75">
      <c r="A37" s="22">
        <v>24</v>
      </c>
      <c r="B37" s="24" t="s">
        <v>153</v>
      </c>
      <c r="C37" s="22" t="s">
        <v>9</v>
      </c>
      <c r="D37" s="18" t="s">
        <v>44</v>
      </c>
      <c r="E37" s="22" t="s">
        <v>55</v>
      </c>
      <c r="F37" s="22">
        <v>3</v>
      </c>
      <c r="G37" s="22">
        <v>3.024</v>
      </c>
      <c r="H37" s="22" t="s">
        <v>26</v>
      </c>
      <c r="I37" s="22" t="s">
        <v>27</v>
      </c>
      <c r="J37" s="22">
        <v>19.579999999999998</v>
      </c>
      <c r="K37" s="22">
        <v>61.25</v>
      </c>
    </row>
    <row r="38" spans="1:11" ht="15.75">
      <c r="A38" s="22">
        <v>25</v>
      </c>
      <c r="B38" s="24" t="s">
        <v>155</v>
      </c>
      <c r="C38" s="22" t="s">
        <v>9</v>
      </c>
      <c r="D38" s="18" t="s">
        <v>44</v>
      </c>
      <c r="E38" s="22" t="s">
        <v>55</v>
      </c>
      <c r="F38" s="22">
        <v>3</v>
      </c>
      <c r="G38" s="22">
        <v>3.024</v>
      </c>
      <c r="H38" s="22" t="s">
        <v>26</v>
      </c>
      <c r="I38" s="22" t="s">
        <v>27</v>
      </c>
      <c r="J38" s="22">
        <v>19.579999999999998</v>
      </c>
      <c r="K38" s="22">
        <v>61.25</v>
      </c>
    </row>
    <row r="39" spans="1:11" ht="15.75">
      <c r="A39" s="22">
        <v>26</v>
      </c>
      <c r="B39" s="24" t="s">
        <v>68</v>
      </c>
      <c r="C39" s="22" t="s">
        <v>9</v>
      </c>
      <c r="D39" s="18" t="s">
        <v>58</v>
      </c>
      <c r="E39" s="22" t="s">
        <v>7</v>
      </c>
      <c r="F39" s="22">
        <v>3</v>
      </c>
      <c r="G39" s="22">
        <v>3.08</v>
      </c>
      <c r="H39" s="22" t="s">
        <v>26</v>
      </c>
      <c r="I39" s="22" t="s">
        <v>57</v>
      </c>
      <c r="J39" s="22">
        <v>19.579999999999998</v>
      </c>
      <c r="K39" s="22">
        <v>61.25</v>
      </c>
    </row>
    <row r="40" spans="1:11" ht="15.75">
      <c r="A40" s="22">
        <v>27</v>
      </c>
      <c r="B40" s="24" t="s">
        <v>69</v>
      </c>
      <c r="C40" s="22" t="s">
        <v>9</v>
      </c>
      <c r="D40" s="18" t="s">
        <v>58</v>
      </c>
      <c r="E40" s="22" t="s">
        <v>7</v>
      </c>
      <c r="F40" s="22">
        <v>3</v>
      </c>
      <c r="G40" s="22">
        <v>3.08</v>
      </c>
      <c r="H40" s="22" t="s">
        <v>26</v>
      </c>
      <c r="I40" s="22" t="s">
        <v>57</v>
      </c>
      <c r="J40" s="22">
        <v>19.579999999999998</v>
      </c>
      <c r="K40" s="22">
        <v>61.25</v>
      </c>
    </row>
    <row r="41" spans="1:11" ht="15.75">
      <c r="A41" s="22">
        <v>28</v>
      </c>
      <c r="B41" s="24" t="s">
        <v>70</v>
      </c>
      <c r="C41" s="22" t="s">
        <v>9</v>
      </c>
      <c r="D41" s="18" t="s">
        <v>46</v>
      </c>
      <c r="E41" s="22" t="s">
        <v>55</v>
      </c>
      <c r="F41" s="22">
        <v>3</v>
      </c>
      <c r="G41" s="22">
        <v>3.024</v>
      </c>
      <c r="H41" s="22" t="s">
        <v>26</v>
      </c>
      <c r="I41" s="22" t="s">
        <v>27</v>
      </c>
      <c r="J41" s="22">
        <v>19.579999999999998</v>
      </c>
      <c r="K41" s="22">
        <v>61.25</v>
      </c>
    </row>
    <row r="42" spans="1:11" ht="15.75">
      <c r="B42" s="29" t="s">
        <v>40</v>
      </c>
    </row>
    <row r="43" spans="1:11" ht="15.75">
      <c r="B43" s="29" t="s">
        <v>41</v>
      </c>
    </row>
    <row r="45" spans="1:11">
      <c r="I45">
        <v>3.08</v>
      </c>
      <c r="J45">
        <v>55.439999999999991</v>
      </c>
    </row>
    <row r="46" spans="1:11">
      <c r="I46">
        <v>3.024</v>
      </c>
      <c r="J46">
        <f>J45/I45*I46</f>
        <v>54.431999999999988</v>
      </c>
    </row>
  </sheetData>
  <mergeCells count="3">
    <mergeCell ref="A2:K2"/>
    <mergeCell ref="A4:K4"/>
    <mergeCell ref="A13:K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r:id="rId1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BAMBOO Panels Bonaparte</vt:lpstr>
      <vt:lpstr>BAMBOO Panels тех.характ.</vt:lpstr>
      <vt:lpstr>'BAMBOO Panels Bonaparte'!Область_печати</vt:lpstr>
      <vt:lpstr>'BAMBOO Panels тех.характ.'!Область_печати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2025-09-25T07:30:33Z</cp:lastPrinted>
  <dcterms:created xsi:type="dcterms:W3CDTF">2017-09-21T07:16:03Z</dcterms:created>
  <dcterms:modified xsi:type="dcterms:W3CDTF">2026-08-28T05:28:06Z</dcterms:modified>
</cp:coreProperties>
</file>